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60"/>
  </bookViews>
  <sheets>
    <sheet name="两乡公示82人25300+人尹小平+龙涛" sheetId="1" r:id="rId1"/>
    <sheet name="两乡公示81人24800+人尹小平 (各村合计)" sheetId="4" state="hidden" r:id="rId2"/>
    <sheet name="汇总表" sheetId="2" state="hidden" r:id="rId3"/>
    <sheet name="Sheet3" sheetId="3" r:id="rId4"/>
  </sheets>
  <externalReferences>
    <externalReference r:id="rId5"/>
  </externalReferences>
  <definedNames>
    <definedName name="_xlnm._FilterDatabase" localSheetId="0" hidden="1">'两乡公示82人25300+人尹小平+龙涛'!$A$4:$IJ$88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<sst xmlns="http://schemas.openxmlformats.org/spreadsheetml/2006/main" count="797" uniqueCount="274">
  <si>
    <t>附件</t>
  </si>
  <si>
    <t>湖南省已脱贫户（含监测户）享受转移就业交通补助花名册</t>
  </si>
  <si>
    <t xml:space="preserve">单位（盖章）：洪江区农业农村水利局    公示时间：2025年1月10-2025年1月17日                                   </t>
  </si>
  <si>
    <t>序号</t>
  </si>
  <si>
    <t>村</t>
  </si>
  <si>
    <t>组别</t>
  </si>
  <si>
    <t>申请人 姓名</t>
  </si>
  <si>
    <t>身份证号</t>
  </si>
  <si>
    <t>联系方式</t>
  </si>
  <si>
    <t>补贴金额（元）</t>
  </si>
  <si>
    <t>楠木田村</t>
  </si>
  <si>
    <t>引水盘</t>
  </si>
  <si>
    <t>陈同誉</t>
  </si>
  <si>
    <t>431281198607267016　</t>
  </si>
  <si>
    <t>滩头村</t>
  </si>
  <si>
    <t>下溪口</t>
  </si>
  <si>
    <t>杨焕平</t>
  </si>
  <si>
    <t>43302919740612022X</t>
  </si>
  <si>
    <t>13433509499</t>
  </si>
  <si>
    <t>茅洲</t>
  </si>
  <si>
    <t>向洁</t>
  </si>
  <si>
    <t>431281199410197020</t>
  </si>
  <si>
    <t>19376686476</t>
  </si>
  <si>
    <t>杨家湾组</t>
  </si>
  <si>
    <t>向信元</t>
  </si>
  <si>
    <t>433002195801280814</t>
  </si>
  <si>
    <t>13762936529</t>
  </si>
  <si>
    <t>邹雪莹</t>
  </si>
  <si>
    <t>431281200302136824</t>
  </si>
  <si>
    <t>13874543103</t>
  </si>
  <si>
    <t>下溪口组</t>
  </si>
  <si>
    <t>易杨</t>
  </si>
  <si>
    <t>431281199501096823</t>
  </si>
  <si>
    <t>15211037420</t>
  </si>
  <si>
    <t>杨智慧</t>
  </si>
  <si>
    <t>431281200404010165</t>
  </si>
  <si>
    <t>13874469385</t>
  </si>
  <si>
    <t>观音洞</t>
  </si>
  <si>
    <t>向运华</t>
  </si>
  <si>
    <t>433002196803250816</t>
  </si>
  <si>
    <t>向涛</t>
  </si>
  <si>
    <t>431281199310017010</t>
  </si>
  <si>
    <t>袁家盘</t>
  </si>
  <si>
    <t>向运筹</t>
  </si>
  <si>
    <t>431281199402037019</t>
  </si>
  <si>
    <t>茶山冲组</t>
  </si>
  <si>
    <t>杨杰</t>
  </si>
  <si>
    <t>431281199806257018</t>
  </si>
  <si>
    <t>18166165197</t>
  </si>
  <si>
    <t>刘玉凤</t>
  </si>
  <si>
    <t>433029197507011823</t>
  </si>
  <si>
    <t>19967799917</t>
  </si>
  <si>
    <t>茅头园村</t>
  </si>
  <si>
    <t>一组</t>
  </si>
  <si>
    <t>向俊</t>
  </si>
  <si>
    <t>431281200012186815</t>
  </si>
  <si>
    <t>向玉珍</t>
  </si>
  <si>
    <t>433002197203142816</t>
  </si>
  <si>
    <t>杨栋梁</t>
  </si>
  <si>
    <t>431281199611087012</t>
  </si>
  <si>
    <t>陶金冲组</t>
  </si>
  <si>
    <t>向得丽</t>
  </si>
  <si>
    <t>431281199312277019</t>
  </si>
  <si>
    <t>均冲组</t>
  </si>
  <si>
    <t>向开发　</t>
  </si>
  <si>
    <t>433002196905190834</t>
  </si>
  <si>
    <t>向桂松</t>
  </si>
  <si>
    <t>431281199212147014</t>
  </si>
  <si>
    <t>八组</t>
  </si>
  <si>
    <t>向瑶　　</t>
  </si>
  <si>
    <t>431281200510130152</t>
  </si>
  <si>
    <t>二组</t>
  </si>
  <si>
    <t>杨添</t>
  </si>
  <si>
    <t>431281200507040252</t>
  </si>
  <si>
    <t>五组</t>
  </si>
  <si>
    <t>蒋钰珍</t>
  </si>
  <si>
    <t>431281199904187025</t>
  </si>
  <si>
    <t>蒋琳</t>
  </si>
  <si>
    <t>431281199406287023</t>
  </si>
  <si>
    <t>湾田组</t>
  </si>
  <si>
    <t>向培福</t>
  </si>
  <si>
    <t>431281199201307035</t>
  </si>
  <si>
    <t>向成</t>
  </si>
  <si>
    <t>431281200112026819</t>
  </si>
  <si>
    <t>洪高村</t>
  </si>
  <si>
    <t>桥冲</t>
  </si>
  <si>
    <t>杨洋</t>
  </si>
  <si>
    <t>431281200107176847</t>
  </si>
  <si>
    <t>车田</t>
  </si>
  <si>
    <t>杨天平</t>
  </si>
  <si>
    <t>433002196807130811</t>
  </si>
  <si>
    <t>龙小艳</t>
  </si>
  <si>
    <t>433002196911132825</t>
  </si>
  <si>
    <t>田段</t>
  </si>
  <si>
    <t>陈强发</t>
  </si>
  <si>
    <t>43128119810228681X</t>
  </si>
  <si>
    <t>杨宏斌</t>
  </si>
  <si>
    <t>433002197104290813</t>
  </si>
  <si>
    <t>渡船头</t>
  </si>
  <si>
    <t>杨文忠</t>
  </si>
  <si>
    <t>433002197001130817</t>
  </si>
  <si>
    <t>万小羽</t>
  </si>
  <si>
    <t>431281200309160018</t>
  </si>
  <si>
    <t>明三梅</t>
  </si>
  <si>
    <t>433002197010170829</t>
  </si>
  <si>
    <t>杨德成</t>
  </si>
  <si>
    <t>433002196610150819</t>
  </si>
  <si>
    <t>杨明</t>
  </si>
  <si>
    <t>431281199411057011</t>
  </si>
  <si>
    <t>周继文</t>
  </si>
  <si>
    <t>433002198110120815</t>
  </si>
  <si>
    <t>18135303189</t>
  </si>
  <si>
    <t>杨开华</t>
  </si>
  <si>
    <t>433002196711150818</t>
  </si>
  <si>
    <t>13226966979</t>
  </si>
  <si>
    <t>堆边村</t>
  </si>
  <si>
    <t>禁山脚</t>
  </si>
  <si>
    <t>陈思思</t>
  </si>
  <si>
    <t>431281199902207029</t>
  </si>
  <si>
    <t>黑龙田</t>
  </si>
  <si>
    <t>蒋艳霞</t>
  </si>
  <si>
    <t>431281197208156824</t>
  </si>
  <si>
    <t>新建</t>
  </si>
  <si>
    <t>杨小慧</t>
  </si>
  <si>
    <t>431281200202266824</t>
  </si>
  <si>
    <t>湾丘</t>
  </si>
  <si>
    <t>朱闪</t>
  </si>
  <si>
    <t>431281199902117023</t>
  </si>
  <si>
    <t>江鑫耀</t>
  </si>
  <si>
    <t>431281199604216816</t>
  </si>
  <si>
    <t>杨晓辉</t>
  </si>
  <si>
    <t>433002197703210811</t>
  </si>
  <si>
    <t>吕良</t>
  </si>
  <si>
    <t>431281199612126810</t>
  </si>
  <si>
    <t>杨康松</t>
  </si>
  <si>
    <t>431281200201116816</t>
  </si>
  <si>
    <t>路维军</t>
  </si>
  <si>
    <t>431281199708237013</t>
  </si>
  <si>
    <t>黄群</t>
  </si>
  <si>
    <t>431281198305302621</t>
  </si>
  <si>
    <t>杨章群</t>
  </si>
  <si>
    <t>433002198011290819</t>
  </si>
  <si>
    <t>向春桃</t>
  </si>
  <si>
    <t>433021197606054422</t>
  </si>
  <si>
    <t>黄思璇</t>
  </si>
  <si>
    <t>431281200509200109</t>
  </si>
  <si>
    <t>18774583319</t>
  </si>
  <si>
    <t>黄远辉</t>
  </si>
  <si>
    <t>431281197507017015</t>
  </si>
  <si>
    <t>13574576085</t>
  </si>
  <si>
    <t>江奕廷</t>
  </si>
  <si>
    <t>431281200304266817</t>
  </si>
  <si>
    <t>19174574695</t>
  </si>
  <si>
    <t>黄林聪</t>
  </si>
  <si>
    <t>431281200509200096</t>
  </si>
  <si>
    <t>17375905448</t>
  </si>
  <si>
    <t>黄冬玲</t>
  </si>
  <si>
    <t>431281199902036821</t>
  </si>
  <si>
    <t>13584855384</t>
  </si>
  <si>
    <t>林菊霞</t>
  </si>
  <si>
    <t>433002197210111823</t>
  </si>
  <si>
    <t>13204992571</t>
  </si>
  <si>
    <t>龙林平</t>
  </si>
  <si>
    <t>431281199404237014</t>
  </si>
  <si>
    <t>新建组</t>
  </si>
  <si>
    <t>杨四龙</t>
  </si>
  <si>
    <t>433002196602020811</t>
  </si>
  <si>
    <t>新华组</t>
  </si>
  <si>
    <t>杨春</t>
  </si>
  <si>
    <t>431281198903047018</t>
  </si>
  <si>
    <t>18107454090</t>
  </si>
  <si>
    <t>乔雨</t>
  </si>
  <si>
    <t>431281200006031024</t>
  </si>
  <si>
    <t>139*****903</t>
  </si>
  <si>
    <t>桂花园村</t>
  </si>
  <si>
    <t>大湾</t>
  </si>
  <si>
    <t>杨彬雁</t>
  </si>
  <si>
    <t>431281199907276824</t>
  </si>
  <si>
    <t>13078876237</t>
  </si>
  <si>
    <t>禾梨界</t>
  </si>
  <si>
    <t>向阳</t>
  </si>
  <si>
    <t>431281198905187022</t>
  </si>
  <si>
    <t>曾德贵</t>
  </si>
  <si>
    <t>431281198411267014</t>
  </si>
  <si>
    <t>洄水湾</t>
  </si>
  <si>
    <t>周迅</t>
  </si>
  <si>
    <t>431281199912275631</t>
  </si>
  <si>
    <t>川山村</t>
  </si>
  <si>
    <t>岩湾组</t>
  </si>
  <si>
    <t>杨圣勇</t>
  </si>
  <si>
    <t>433002197011170812</t>
  </si>
  <si>
    <t>15874566726</t>
  </si>
  <si>
    <t>唐向良</t>
  </si>
  <si>
    <t>43128119920503701X</t>
  </si>
  <si>
    <t>17375517523</t>
  </si>
  <si>
    <t>川岩组</t>
  </si>
  <si>
    <t>陈 宇</t>
  </si>
  <si>
    <t>431281200005066823</t>
  </si>
  <si>
    <t>17674547094</t>
  </si>
  <si>
    <t>蒲春凤</t>
  </si>
  <si>
    <t>43300219761230082X</t>
  </si>
  <si>
    <t>15096206539</t>
  </si>
  <si>
    <t>黄家田组</t>
  </si>
  <si>
    <t>杨湘材</t>
  </si>
  <si>
    <t>431281200211041299</t>
  </si>
  <si>
    <t>15322016469</t>
  </si>
  <si>
    <t>优胜村</t>
  </si>
  <si>
    <t>大井冲组</t>
  </si>
  <si>
    <t>熊尉光</t>
  </si>
  <si>
    <t>431281199408137010</t>
  </si>
  <si>
    <t>13212657794</t>
  </si>
  <si>
    <t>岩门村</t>
  </si>
  <si>
    <t>蒋佳松</t>
  </si>
  <si>
    <t>431281196608167011</t>
  </si>
  <si>
    <t>15115189616</t>
  </si>
  <si>
    <t>周琴</t>
  </si>
  <si>
    <t>431281199311246827</t>
  </si>
  <si>
    <t>13790196150</t>
  </si>
  <si>
    <t>七组</t>
  </si>
  <si>
    <t>舒凯云</t>
  </si>
  <si>
    <t>431281199506126817</t>
  </si>
  <si>
    <t>18774787278</t>
  </si>
  <si>
    <t>四组</t>
  </si>
  <si>
    <t>贺文</t>
  </si>
  <si>
    <t>431281200012031215</t>
  </si>
  <si>
    <t>17267016264</t>
  </si>
  <si>
    <t>渔梁村</t>
  </si>
  <si>
    <t>老团组</t>
  </si>
  <si>
    <t>龙涛</t>
  </si>
  <si>
    <t>431281********7013</t>
  </si>
  <si>
    <t>18670******</t>
  </si>
  <si>
    <t>横岩</t>
  </si>
  <si>
    <t>十三组</t>
  </si>
  <si>
    <t>廖继军</t>
  </si>
  <si>
    <t>431281198703177213</t>
  </si>
  <si>
    <t>15115******</t>
  </si>
  <si>
    <t>贺长根</t>
  </si>
  <si>
    <t>431281200302157211</t>
  </si>
  <si>
    <t>15874******</t>
  </si>
  <si>
    <t>兰桂花</t>
  </si>
  <si>
    <t>433002196806031627</t>
  </si>
  <si>
    <t>13874******</t>
  </si>
  <si>
    <t>邱兆年</t>
  </si>
  <si>
    <t>433002196710193218</t>
  </si>
  <si>
    <t>十六组</t>
  </si>
  <si>
    <t>周灵芝</t>
  </si>
  <si>
    <t>431225199608221822</t>
  </si>
  <si>
    <t>17769******</t>
  </si>
  <si>
    <t>雷文璋</t>
  </si>
  <si>
    <t>431281199106287216</t>
  </si>
  <si>
    <t>18974******</t>
  </si>
  <si>
    <t>黄斌</t>
  </si>
  <si>
    <t>431281198611077223</t>
  </si>
  <si>
    <t>18797******</t>
  </si>
  <si>
    <t>黄梦玲</t>
  </si>
  <si>
    <t>431281199002047226</t>
  </si>
  <si>
    <t>13826******</t>
  </si>
  <si>
    <t>菖蒲村</t>
  </si>
  <si>
    <t>十组</t>
  </si>
  <si>
    <t xml:space="preserve"> 尹小平</t>
  </si>
  <si>
    <t>433002********1214</t>
  </si>
  <si>
    <t>13907******</t>
  </si>
  <si>
    <t>合计</t>
  </si>
  <si>
    <t>楠木田</t>
  </si>
  <si>
    <t>滩头</t>
  </si>
  <si>
    <t>茅头园</t>
  </si>
  <si>
    <t>横岩村</t>
  </si>
  <si>
    <t>2024年洪江区各村第二批交通补贴汇总表</t>
  </si>
  <si>
    <t>单位：洪江区农业农村水利局       制表人：欧阳玉荣</t>
  </si>
  <si>
    <t>享受
交通补贴人员（人）</t>
  </si>
  <si>
    <t>金额（元）</t>
  </si>
  <si>
    <t>备注</t>
  </si>
  <si>
    <t>补发龙涛300元交通补贴</t>
  </si>
  <si>
    <t>尹小平在第一批已公示并上传阳光审批系统已审批，等待发放中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</si>
</sst>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_ "/>
  </numFmts>
  <fonts count="38">
    <font>
      <sz val="12"/>
      <name val="宋体"/>
      <charset val="134"/>
    </font>
    <font>
      <sz val="18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80" fontId="8" fillId="0" borderId="0" xfId="0" applyNumberFormat="1" applyFont="1" applyFill="1" applyBorder="1" applyAlignment="1">
      <alignment vertical="center" wrapText="1"/>
    </xf>
    <xf numFmtId="180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80" fontId="12" fillId="0" borderId="0" xfId="0" applyNumberFormat="1" applyFont="1" applyFill="1" applyBorder="1" applyAlignment="1">
      <alignment horizontal="center" vertical="center" wrapText="1"/>
    </xf>
    <xf numFmtId="180" fontId="15" fillId="0" borderId="0" xfId="0" applyNumberFormat="1" applyFont="1" applyFill="1" applyBorder="1" applyAlignment="1">
      <alignment horizontal="left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180" fontId="9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80" fontId="9" fillId="0" borderId="0" xfId="0" applyNumberFormat="1" applyFont="1" applyFill="1" applyAlignment="1">
      <alignment vertical="center"/>
    </xf>
    <xf numFmtId="49" fontId="17" fillId="0" borderId="1" xfId="0" applyNumberFormat="1" applyFont="1" applyFill="1" applyBorder="1" applyAlignment="1" quotePrefix="1">
      <alignment horizontal="center" vertical="center" wrapText="1"/>
    </xf>
    <xf numFmtId="0" fontId="17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vertical="center"/>
    </xf>
    <xf numFmtId="0" fontId="19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4&#24180;&#20065;&#26449;&#25391;&#20852;&#23616;&#24037;&#20316;\12&#26376;&#24037;&#20316;\2024&#24180;&#31532;&#20108;&#25209;&#20132;&#36890;&#34917;&#21161;&#36164;&#26009;\&#20154;&#28246;&#21335;&#30465;&#24050;&#33073;&#36139;&#25143;&#65288;&#21547;&#30417;&#27979;&#25143;&#65289;&#20139;&#21463;&#36716;&#31227;&#23601;&#19994;&#20132;&#36890;&#34917;&#21161;&#33457;&#21517;&#20876;&#65288;&#31532;&#20108;&#25209;&#20004;&#20065;&#20844;&#31034;78&#20154;&#25143;&#20027;&#21495;&#30721;&#38544;&#3425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村统计"/>
      <sheetName val="第二批"/>
      <sheetName val="公示表"/>
      <sheetName val="阳光系统导入优胜村28人8700元"/>
      <sheetName val="公示"/>
      <sheetName val="Sheet2"/>
      <sheetName val="代管协议"/>
      <sheetName val="乡财设置代领关系"/>
    </sheetNames>
    <sheetDataSet>
      <sheetData sheetId="0"/>
      <sheetData sheetId="1">
        <row r="6">
          <cell r="J6">
            <v>100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tabSelected="1" workbookViewId="0">
      <selection activeCell="L1" sqref="L$1:L$1048576"/>
    </sheetView>
  </sheetViews>
  <sheetFormatPr defaultColWidth="8.1" defaultRowHeight="14.4"/>
  <cols>
    <col min="1" max="1" width="4.5" style="17" customWidth="1"/>
    <col min="2" max="2" width="6.41666666666667" style="17" customWidth="1"/>
    <col min="3" max="3" width="6.75" style="17" customWidth="1"/>
    <col min="4" max="4" width="8.21666666666667" style="17" customWidth="1"/>
    <col min="5" max="5" width="11.925" style="17" hidden="1" customWidth="1"/>
    <col min="6" max="6" width="17.775" style="18" customWidth="1"/>
    <col min="7" max="7" width="9.11666666666667" style="18" hidden="1" customWidth="1"/>
    <col min="8" max="8" width="15.4" style="17" customWidth="1"/>
    <col min="9" max="9" width="16.5" style="19" customWidth="1"/>
    <col min="10" max="18" width="8.1" style="13"/>
    <col min="19" max="19" width="9.7" style="20"/>
    <col min="20" max="244" width="8.1" style="13"/>
    <col min="245" max="16384" width="8.1" style="21"/>
  </cols>
  <sheetData>
    <row r="1" s="13" customFormat="1" ht="17.4" spans="1:19">
      <c r="A1" s="22" t="s">
        <v>0</v>
      </c>
      <c r="B1" s="22"/>
      <c r="C1" s="17"/>
      <c r="D1" s="17"/>
      <c r="E1" s="17"/>
      <c r="F1" s="18"/>
      <c r="G1" s="18"/>
      <c r="H1" s="17"/>
      <c r="I1" s="19"/>
      <c r="S1" s="20"/>
    </row>
    <row r="2" s="13" customFormat="1" ht="55" customHeight="1" spans="1:19">
      <c r="A2" s="23" t="s">
        <v>1</v>
      </c>
      <c r="B2" s="23"/>
      <c r="C2" s="23"/>
      <c r="D2" s="23"/>
      <c r="E2" s="24"/>
      <c r="F2" s="25"/>
      <c r="G2" s="25"/>
      <c r="H2" s="23"/>
      <c r="I2" s="37"/>
      <c r="S2" s="20"/>
    </row>
    <row r="3" s="13" customFormat="1" ht="36" customHeight="1" spans="1:19">
      <c r="A3" s="26" t="s">
        <v>2</v>
      </c>
      <c r="B3" s="27"/>
      <c r="C3" s="26"/>
      <c r="D3" s="26"/>
      <c r="E3" s="26"/>
      <c r="F3" s="28"/>
      <c r="G3" s="28"/>
      <c r="H3" s="26"/>
      <c r="I3" s="38"/>
      <c r="S3" s="20"/>
    </row>
    <row r="4" s="13" customFormat="1" spans="1:19">
      <c r="A4" s="29" t="s">
        <v>3</v>
      </c>
      <c r="B4" s="29" t="s">
        <v>4</v>
      </c>
      <c r="C4" s="30" t="s">
        <v>5</v>
      </c>
      <c r="D4" s="29" t="s">
        <v>6</v>
      </c>
      <c r="E4" s="31" t="s">
        <v>7</v>
      </c>
      <c r="F4" s="31" t="s">
        <v>7</v>
      </c>
      <c r="G4" s="32" t="s">
        <v>8</v>
      </c>
      <c r="H4" s="32" t="s">
        <v>8</v>
      </c>
      <c r="I4" s="39" t="s">
        <v>9</v>
      </c>
      <c r="S4" s="20"/>
    </row>
    <row r="5" s="13" customFormat="1" spans="1:19">
      <c r="A5" s="29"/>
      <c r="B5" s="29"/>
      <c r="C5" s="33"/>
      <c r="D5" s="29"/>
      <c r="E5" s="31"/>
      <c r="F5" s="31"/>
      <c r="G5" s="32"/>
      <c r="H5" s="32"/>
      <c r="I5" s="39"/>
      <c r="S5" s="20"/>
    </row>
    <row r="6" s="14" customFormat="1" ht="24" customHeight="1" spans="1:19">
      <c r="A6" s="34">
        <v>1</v>
      </c>
      <c r="B6" s="35" t="s">
        <v>10</v>
      </c>
      <c r="C6" s="35" t="s">
        <v>11</v>
      </c>
      <c r="D6" s="35" t="s">
        <v>12</v>
      </c>
      <c r="E6" s="35" t="s">
        <v>13</v>
      </c>
      <c r="F6" s="36" t="str">
        <f t="shared" ref="F6:F40" si="0">REPLACE(E6,7,8,"********")</f>
        <v>431281********7016　</v>
      </c>
      <c r="G6" s="36">
        <v>18685656222</v>
      </c>
      <c r="H6" s="36" t="str">
        <f t="shared" ref="H6:H40" si="1">REPLACE(G6,4,5,"*****")</f>
        <v>186*****222</v>
      </c>
      <c r="I6" s="35">
        <v>100</v>
      </c>
      <c r="S6" s="43"/>
    </row>
    <row r="7" s="14" customFormat="1" ht="24" customHeight="1" spans="1:19">
      <c r="A7" s="34">
        <v>2</v>
      </c>
      <c r="B7" s="35" t="s">
        <v>14</v>
      </c>
      <c r="C7" s="35" t="s">
        <v>15</v>
      </c>
      <c r="D7" s="35" t="s">
        <v>16</v>
      </c>
      <c r="E7" s="35" t="s">
        <v>17</v>
      </c>
      <c r="F7" s="36" t="str">
        <f t="shared" si="0"/>
        <v>433029********022X</v>
      </c>
      <c r="G7" s="35" t="s">
        <v>18</v>
      </c>
      <c r="H7" s="36" t="str">
        <f t="shared" si="1"/>
        <v>134*****499</v>
      </c>
      <c r="I7" s="36">
        <v>400</v>
      </c>
      <c r="S7" s="43"/>
    </row>
    <row r="8" s="14" customFormat="1" ht="30" customHeight="1" spans="1:19">
      <c r="A8" s="34">
        <v>3</v>
      </c>
      <c r="B8" s="35" t="s">
        <v>14</v>
      </c>
      <c r="C8" s="35" t="s">
        <v>19</v>
      </c>
      <c r="D8" s="35" t="s">
        <v>20</v>
      </c>
      <c r="E8" s="35" t="s">
        <v>21</v>
      </c>
      <c r="F8" s="36" t="str">
        <f t="shared" si="0"/>
        <v>431281********7020</v>
      </c>
      <c r="G8" s="35" t="s">
        <v>22</v>
      </c>
      <c r="H8" s="36" t="str">
        <f t="shared" si="1"/>
        <v>193*****476</v>
      </c>
      <c r="I8" s="35">
        <v>200</v>
      </c>
      <c r="S8" s="43"/>
    </row>
    <row r="9" s="14" customFormat="1" ht="32" customHeight="1" spans="1:19">
      <c r="A9" s="34">
        <v>4</v>
      </c>
      <c r="B9" s="35" t="s">
        <v>14</v>
      </c>
      <c r="C9" s="35" t="s">
        <v>23</v>
      </c>
      <c r="D9" s="35" t="s">
        <v>24</v>
      </c>
      <c r="E9" s="56" t="s">
        <v>25</v>
      </c>
      <c r="F9" s="36" t="str">
        <f t="shared" si="0"/>
        <v>433002********0814</v>
      </c>
      <c r="G9" s="35" t="s">
        <v>26</v>
      </c>
      <c r="H9" s="36" t="str">
        <f t="shared" si="1"/>
        <v>137*****529</v>
      </c>
      <c r="I9" s="35">
        <v>200</v>
      </c>
      <c r="S9" s="43"/>
    </row>
    <row r="10" s="14" customFormat="1" ht="24" customHeight="1" spans="1:19">
      <c r="A10" s="34">
        <v>5</v>
      </c>
      <c r="B10" s="35" t="s">
        <v>14</v>
      </c>
      <c r="C10" s="35" t="s">
        <v>23</v>
      </c>
      <c r="D10" s="35" t="s">
        <v>27</v>
      </c>
      <c r="E10" s="35" t="s">
        <v>28</v>
      </c>
      <c r="F10" s="36" t="str">
        <f t="shared" si="0"/>
        <v>431281********6824</v>
      </c>
      <c r="G10" s="35" t="s">
        <v>29</v>
      </c>
      <c r="H10" s="36" t="str">
        <f t="shared" si="1"/>
        <v>138*****103</v>
      </c>
      <c r="I10" s="35">
        <v>100</v>
      </c>
      <c r="S10" s="43"/>
    </row>
    <row r="11" s="14" customFormat="1" ht="24" customHeight="1" spans="1:19">
      <c r="A11" s="34">
        <v>6</v>
      </c>
      <c r="B11" s="35" t="s">
        <v>14</v>
      </c>
      <c r="C11" s="35" t="s">
        <v>30</v>
      </c>
      <c r="D11" s="35" t="s">
        <v>31</v>
      </c>
      <c r="E11" s="35" t="s">
        <v>32</v>
      </c>
      <c r="F11" s="36" t="str">
        <f t="shared" si="0"/>
        <v>431281********6823</v>
      </c>
      <c r="G11" s="35" t="s">
        <v>33</v>
      </c>
      <c r="H11" s="36" t="str">
        <f t="shared" si="1"/>
        <v>152*****420</v>
      </c>
      <c r="I11" s="35">
        <v>200</v>
      </c>
      <c r="S11" s="43"/>
    </row>
    <row r="12" s="14" customFormat="1" ht="24" customHeight="1" spans="1:19">
      <c r="A12" s="34">
        <v>7</v>
      </c>
      <c r="B12" s="35" t="s">
        <v>14</v>
      </c>
      <c r="C12" s="35" t="s">
        <v>23</v>
      </c>
      <c r="D12" s="35" t="s">
        <v>34</v>
      </c>
      <c r="E12" s="56" t="s">
        <v>35</v>
      </c>
      <c r="F12" s="36" t="str">
        <f t="shared" si="0"/>
        <v>431281********0165</v>
      </c>
      <c r="G12" s="35" t="s">
        <v>36</v>
      </c>
      <c r="H12" s="36" t="str">
        <f t="shared" si="1"/>
        <v>138*****385</v>
      </c>
      <c r="I12" s="35">
        <v>400</v>
      </c>
      <c r="S12" s="43"/>
    </row>
    <row r="13" s="14" customFormat="1" ht="24" customHeight="1" spans="1:19">
      <c r="A13" s="34">
        <v>8</v>
      </c>
      <c r="B13" s="35" t="s">
        <v>14</v>
      </c>
      <c r="C13" s="35" t="s">
        <v>37</v>
      </c>
      <c r="D13" s="35" t="s">
        <v>38</v>
      </c>
      <c r="E13" s="56" t="s">
        <v>39</v>
      </c>
      <c r="F13" s="36" t="str">
        <f t="shared" si="0"/>
        <v>433002********0816</v>
      </c>
      <c r="G13" s="35">
        <v>15576990369</v>
      </c>
      <c r="H13" s="36" t="str">
        <f t="shared" si="1"/>
        <v>155*****369</v>
      </c>
      <c r="I13" s="36">
        <v>400</v>
      </c>
      <c r="S13" s="43"/>
    </row>
    <row r="14" s="14" customFormat="1" ht="24" customHeight="1" spans="1:19">
      <c r="A14" s="34">
        <v>9</v>
      </c>
      <c r="B14" s="35" t="s">
        <v>14</v>
      </c>
      <c r="C14" s="35" t="s">
        <v>37</v>
      </c>
      <c r="D14" s="35" t="s">
        <v>40</v>
      </c>
      <c r="E14" s="56" t="s">
        <v>41</v>
      </c>
      <c r="F14" s="36" t="str">
        <f t="shared" si="0"/>
        <v>431281********7010</v>
      </c>
      <c r="G14" s="35">
        <v>13761887408</v>
      </c>
      <c r="H14" s="36" t="str">
        <f t="shared" si="1"/>
        <v>137*****408</v>
      </c>
      <c r="I14" s="35">
        <v>400</v>
      </c>
      <c r="S14" s="43"/>
    </row>
    <row r="15" s="14" customFormat="1" ht="24" customHeight="1" spans="1:19">
      <c r="A15" s="34">
        <v>10</v>
      </c>
      <c r="B15" s="35" t="s">
        <v>14</v>
      </c>
      <c r="C15" s="35" t="s">
        <v>42</v>
      </c>
      <c r="D15" s="35" t="s">
        <v>43</v>
      </c>
      <c r="E15" s="56" t="s">
        <v>44</v>
      </c>
      <c r="F15" s="36" t="str">
        <f t="shared" si="0"/>
        <v>431281********7019</v>
      </c>
      <c r="G15" s="35">
        <v>15115189996</v>
      </c>
      <c r="H15" s="36" t="str">
        <f t="shared" si="1"/>
        <v>151*****996</v>
      </c>
      <c r="I15" s="35">
        <v>100</v>
      </c>
      <c r="S15" s="43"/>
    </row>
    <row r="16" s="14" customFormat="1" ht="24" customHeight="1" spans="1:19">
      <c r="A16" s="34">
        <v>11</v>
      </c>
      <c r="B16" s="35" t="s">
        <v>14</v>
      </c>
      <c r="C16" s="35" t="s">
        <v>45</v>
      </c>
      <c r="D16" s="35" t="s">
        <v>46</v>
      </c>
      <c r="E16" s="35" t="s">
        <v>47</v>
      </c>
      <c r="F16" s="36" t="str">
        <f t="shared" si="0"/>
        <v>431281********7018</v>
      </c>
      <c r="G16" s="35" t="s">
        <v>48</v>
      </c>
      <c r="H16" s="36" t="str">
        <f t="shared" si="1"/>
        <v>181*****197</v>
      </c>
      <c r="I16" s="35">
        <v>400</v>
      </c>
      <c r="S16" s="43"/>
    </row>
    <row r="17" s="14" customFormat="1" ht="24" customHeight="1" spans="1:19">
      <c r="A17" s="34">
        <v>12</v>
      </c>
      <c r="B17" s="35" t="s">
        <v>14</v>
      </c>
      <c r="C17" s="35" t="s">
        <v>45</v>
      </c>
      <c r="D17" s="35" t="s">
        <v>49</v>
      </c>
      <c r="E17" s="35" t="s">
        <v>50</v>
      </c>
      <c r="F17" s="36" t="str">
        <f t="shared" si="0"/>
        <v>433029********1823</v>
      </c>
      <c r="G17" s="35" t="s">
        <v>51</v>
      </c>
      <c r="H17" s="36" t="str">
        <f t="shared" si="1"/>
        <v>199*****917</v>
      </c>
      <c r="I17" s="35">
        <v>100</v>
      </c>
      <c r="S17" s="43"/>
    </row>
    <row r="18" s="14" customFormat="1" ht="24" customHeight="1" spans="1:19">
      <c r="A18" s="34">
        <v>13</v>
      </c>
      <c r="B18" s="35" t="s">
        <v>52</v>
      </c>
      <c r="C18" s="35" t="s">
        <v>53</v>
      </c>
      <c r="D18" s="35" t="s">
        <v>54</v>
      </c>
      <c r="E18" s="56" t="s">
        <v>55</v>
      </c>
      <c r="F18" s="36" t="str">
        <f t="shared" si="0"/>
        <v>431281********6815</v>
      </c>
      <c r="G18" s="35">
        <v>18569780258</v>
      </c>
      <c r="H18" s="36" t="str">
        <f t="shared" si="1"/>
        <v>185*****258</v>
      </c>
      <c r="I18" s="35">
        <v>100</v>
      </c>
      <c r="S18" s="43"/>
    </row>
    <row r="19" s="14" customFormat="1" ht="24" customHeight="1" spans="1:19">
      <c r="A19" s="34">
        <v>14</v>
      </c>
      <c r="B19" s="35" t="s">
        <v>52</v>
      </c>
      <c r="C19" s="35" t="s">
        <v>53</v>
      </c>
      <c r="D19" s="35" t="s">
        <v>56</v>
      </c>
      <c r="E19" s="56" t="s">
        <v>57</v>
      </c>
      <c r="F19" s="36" t="str">
        <f t="shared" si="0"/>
        <v>433002********2816</v>
      </c>
      <c r="G19" s="35">
        <v>18602049548</v>
      </c>
      <c r="H19" s="36" t="str">
        <f t="shared" si="1"/>
        <v>186*****548</v>
      </c>
      <c r="I19" s="35">
        <v>400</v>
      </c>
      <c r="S19" s="43"/>
    </row>
    <row r="20" s="14" customFormat="1" ht="24" customHeight="1" spans="1:19">
      <c r="A20" s="34">
        <v>15</v>
      </c>
      <c r="B20" s="35" t="s">
        <v>52</v>
      </c>
      <c r="C20" s="35" t="s">
        <v>53</v>
      </c>
      <c r="D20" s="35" t="s">
        <v>58</v>
      </c>
      <c r="E20" s="56" t="s">
        <v>59</v>
      </c>
      <c r="F20" s="36" t="str">
        <f t="shared" si="0"/>
        <v>431281********7012</v>
      </c>
      <c r="G20" s="35">
        <v>18924273626</v>
      </c>
      <c r="H20" s="36" t="str">
        <f t="shared" si="1"/>
        <v>189*****626</v>
      </c>
      <c r="I20" s="35">
        <v>400</v>
      </c>
      <c r="S20" s="43"/>
    </row>
    <row r="21" s="14" customFormat="1" ht="24" customHeight="1" spans="1:19">
      <c r="A21" s="34">
        <v>16</v>
      </c>
      <c r="B21" s="35" t="s">
        <v>52</v>
      </c>
      <c r="C21" s="35" t="s">
        <v>60</v>
      </c>
      <c r="D21" s="35" t="s">
        <v>61</v>
      </c>
      <c r="E21" s="56" t="s">
        <v>62</v>
      </c>
      <c r="F21" s="36" t="str">
        <f t="shared" si="0"/>
        <v>431281********7019</v>
      </c>
      <c r="G21" s="35">
        <v>13312951170</v>
      </c>
      <c r="H21" s="36" t="str">
        <f t="shared" si="1"/>
        <v>133*****170</v>
      </c>
      <c r="I21" s="35">
        <v>400</v>
      </c>
      <c r="S21" s="43"/>
    </row>
    <row r="22" s="14" customFormat="1" ht="24" customHeight="1" spans="1:19">
      <c r="A22" s="34">
        <v>17</v>
      </c>
      <c r="B22" s="35" t="s">
        <v>52</v>
      </c>
      <c r="C22" s="35" t="s">
        <v>63</v>
      </c>
      <c r="D22" s="35" t="s">
        <v>64</v>
      </c>
      <c r="E22" s="56" t="s">
        <v>65</v>
      </c>
      <c r="F22" s="36" t="str">
        <f t="shared" si="0"/>
        <v>433002********0834</v>
      </c>
      <c r="G22" s="35">
        <v>17774536260</v>
      </c>
      <c r="H22" s="36" t="str">
        <f t="shared" si="1"/>
        <v>177*****260</v>
      </c>
      <c r="I22" s="35">
        <v>400</v>
      </c>
      <c r="S22" s="43"/>
    </row>
    <row r="23" s="14" customFormat="1" ht="24" customHeight="1" spans="1:19">
      <c r="A23" s="34">
        <v>18</v>
      </c>
      <c r="B23" s="35" t="s">
        <v>52</v>
      </c>
      <c r="C23" s="35" t="s">
        <v>63</v>
      </c>
      <c r="D23" s="35" t="s">
        <v>66</v>
      </c>
      <c r="E23" s="56" t="s">
        <v>67</v>
      </c>
      <c r="F23" s="36" t="str">
        <f t="shared" si="0"/>
        <v>431281********7014</v>
      </c>
      <c r="G23" s="35">
        <v>17769236260</v>
      </c>
      <c r="H23" s="36" t="str">
        <f t="shared" si="1"/>
        <v>177*****260</v>
      </c>
      <c r="I23" s="35">
        <v>400</v>
      </c>
      <c r="S23" s="43"/>
    </row>
    <row r="24" s="14" customFormat="1" ht="32" customHeight="1" spans="1:19">
      <c r="A24" s="34">
        <v>19</v>
      </c>
      <c r="B24" s="35" t="s">
        <v>52</v>
      </c>
      <c r="C24" s="35" t="s">
        <v>68</v>
      </c>
      <c r="D24" s="35" t="s">
        <v>69</v>
      </c>
      <c r="E24" s="56" t="s">
        <v>70</v>
      </c>
      <c r="F24" s="36" t="str">
        <f t="shared" si="0"/>
        <v>431281********0152</v>
      </c>
      <c r="G24" s="35">
        <v>19918589818</v>
      </c>
      <c r="H24" s="36" t="str">
        <f t="shared" si="1"/>
        <v>199*****818</v>
      </c>
      <c r="I24" s="36">
        <v>400</v>
      </c>
      <c r="S24" s="43"/>
    </row>
    <row r="25" s="14" customFormat="1" ht="27" customHeight="1" spans="1:19">
      <c r="A25" s="34">
        <v>20</v>
      </c>
      <c r="B25" s="35" t="s">
        <v>52</v>
      </c>
      <c r="C25" s="35" t="s">
        <v>71</v>
      </c>
      <c r="D25" s="35" t="s">
        <v>72</v>
      </c>
      <c r="E25" s="56" t="s">
        <v>73</v>
      </c>
      <c r="F25" s="36" t="str">
        <f t="shared" si="0"/>
        <v>431281********0252</v>
      </c>
      <c r="G25" s="35">
        <v>18627481539</v>
      </c>
      <c r="H25" s="36" t="str">
        <f t="shared" si="1"/>
        <v>186*****539</v>
      </c>
      <c r="I25" s="36">
        <v>400</v>
      </c>
      <c r="S25" s="43"/>
    </row>
    <row r="26" s="14" customFormat="1" ht="24" customHeight="1" spans="1:19">
      <c r="A26" s="34">
        <v>21</v>
      </c>
      <c r="B26" s="35" t="s">
        <v>52</v>
      </c>
      <c r="C26" s="35" t="s">
        <v>74</v>
      </c>
      <c r="D26" s="35" t="s">
        <v>75</v>
      </c>
      <c r="E26" s="56" t="s">
        <v>76</v>
      </c>
      <c r="F26" s="36" t="str">
        <f t="shared" si="0"/>
        <v>431281********7025</v>
      </c>
      <c r="G26" s="35">
        <v>15211515016</v>
      </c>
      <c r="H26" s="36" t="str">
        <f t="shared" si="1"/>
        <v>152*****016</v>
      </c>
      <c r="I26" s="36">
        <v>400</v>
      </c>
      <c r="S26" s="43"/>
    </row>
    <row r="27" s="14" customFormat="1" ht="24" customHeight="1" spans="1:19">
      <c r="A27" s="34">
        <v>22</v>
      </c>
      <c r="B27" s="35" t="s">
        <v>52</v>
      </c>
      <c r="C27" s="35" t="s">
        <v>74</v>
      </c>
      <c r="D27" s="35" t="s">
        <v>77</v>
      </c>
      <c r="E27" s="56" t="s">
        <v>78</v>
      </c>
      <c r="F27" s="36" t="str">
        <f t="shared" si="0"/>
        <v>431281********7023</v>
      </c>
      <c r="G27" s="35">
        <v>15211515016</v>
      </c>
      <c r="H27" s="36" t="str">
        <f t="shared" si="1"/>
        <v>152*****016</v>
      </c>
      <c r="I27" s="36">
        <v>200</v>
      </c>
      <c r="S27" s="43"/>
    </row>
    <row r="28" s="14" customFormat="1" ht="24" customHeight="1" spans="1:19">
      <c r="A28" s="34">
        <v>23</v>
      </c>
      <c r="B28" s="35" t="s">
        <v>52</v>
      </c>
      <c r="C28" s="35" t="s">
        <v>79</v>
      </c>
      <c r="D28" s="35" t="s">
        <v>80</v>
      </c>
      <c r="E28" s="56" t="s">
        <v>81</v>
      </c>
      <c r="F28" s="36" t="str">
        <f t="shared" si="0"/>
        <v>431281********7035</v>
      </c>
      <c r="G28" s="35">
        <v>18274509272</v>
      </c>
      <c r="H28" s="36" t="str">
        <f t="shared" si="1"/>
        <v>182*****272</v>
      </c>
      <c r="I28" s="36">
        <v>400</v>
      </c>
      <c r="S28" s="43"/>
    </row>
    <row r="29" s="14" customFormat="1" ht="24" customHeight="1" spans="1:19">
      <c r="A29" s="34">
        <v>24</v>
      </c>
      <c r="B29" s="35" t="s">
        <v>52</v>
      </c>
      <c r="C29" s="35" t="s">
        <v>53</v>
      </c>
      <c r="D29" s="35" t="s">
        <v>82</v>
      </c>
      <c r="E29" s="56" t="s">
        <v>83</v>
      </c>
      <c r="F29" s="36" t="str">
        <f t="shared" si="0"/>
        <v>431281********6819</v>
      </c>
      <c r="G29" s="35">
        <v>17670475211</v>
      </c>
      <c r="H29" s="36" t="str">
        <f t="shared" si="1"/>
        <v>176*****211</v>
      </c>
      <c r="I29" s="36">
        <v>200</v>
      </c>
      <c r="S29" s="43"/>
    </row>
    <row r="30" s="14" customFormat="1" ht="24" customHeight="1" spans="1:19">
      <c r="A30" s="34">
        <v>25</v>
      </c>
      <c r="B30" s="35" t="s">
        <v>84</v>
      </c>
      <c r="C30" s="35" t="s">
        <v>85</v>
      </c>
      <c r="D30" s="35" t="s">
        <v>86</v>
      </c>
      <c r="E30" s="56" t="s">
        <v>87</v>
      </c>
      <c r="F30" s="36" t="str">
        <f t="shared" si="0"/>
        <v>431281********6847</v>
      </c>
      <c r="G30" s="35">
        <v>17752826232</v>
      </c>
      <c r="H30" s="36" t="str">
        <f t="shared" si="1"/>
        <v>177*****232</v>
      </c>
      <c r="I30" s="35">
        <v>400</v>
      </c>
      <c r="S30" s="43"/>
    </row>
    <row r="31" s="14" customFormat="1" ht="24" customHeight="1" spans="1:19">
      <c r="A31" s="34">
        <v>26</v>
      </c>
      <c r="B31" s="35" t="s">
        <v>84</v>
      </c>
      <c r="C31" s="35" t="s">
        <v>88</v>
      </c>
      <c r="D31" s="35" t="s">
        <v>89</v>
      </c>
      <c r="E31" s="56" t="s">
        <v>90</v>
      </c>
      <c r="F31" s="36" t="str">
        <f t="shared" si="0"/>
        <v>433002********0811</v>
      </c>
      <c r="G31" s="35">
        <v>15874598545</v>
      </c>
      <c r="H31" s="36" t="str">
        <f t="shared" si="1"/>
        <v>158*****545</v>
      </c>
      <c r="I31" s="35">
        <v>400</v>
      </c>
      <c r="S31" s="43"/>
    </row>
    <row r="32" s="14" customFormat="1" ht="24" customHeight="1" spans="1:19">
      <c r="A32" s="34">
        <v>27</v>
      </c>
      <c r="B32" s="35" t="s">
        <v>84</v>
      </c>
      <c r="C32" s="35" t="s">
        <v>88</v>
      </c>
      <c r="D32" s="35" t="s">
        <v>91</v>
      </c>
      <c r="E32" s="56" t="s">
        <v>92</v>
      </c>
      <c r="F32" s="36" t="str">
        <f t="shared" si="0"/>
        <v>433002********2825</v>
      </c>
      <c r="G32" s="35">
        <v>15226455128</v>
      </c>
      <c r="H32" s="36" t="str">
        <f t="shared" si="1"/>
        <v>152*****128</v>
      </c>
      <c r="I32" s="35">
        <v>200</v>
      </c>
      <c r="S32" s="43"/>
    </row>
    <row r="33" s="14" customFormat="1" ht="24" customHeight="1" spans="1:19">
      <c r="A33" s="34">
        <v>28</v>
      </c>
      <c r="B33" s="35" t="s">
        <v>84</v>
      </c>
      <c r="C33" s="35" t="s">
        <v>93</v>
      </c>
      <c r="D33" s="35" t="s">
        <v>94</v>
      </c>
      <c r="E33" s="35" t="s">
        <v>95</v>
      </c>
      <c r="F33" s="36" t="str">
        <f t="shared" si="0"/>
        <v>431281********681X</v>
      </c>
      <c r="G33" s="35">
        <v>18073316752</v>
      </c>
      <c r="H33" s="36" t="str">
        <f t="shared" si="1"/>
        <v>180*****752</v>
      </c>
      <c r="I33" s="35">
        <v>200</v>
      </c>
      <c r="S33" s="43"/>
    </row>
    <row r="34" s="14" customFormat="1" ht="24" customHeight="1" spans="1:9">
      <c r="A34" s="34">
        <v>29</v>
      </c>
      <c r="B34" s="35" t="s">
        <v>84</v>
      </c>
      <c r="C34" s="35" t="s">
        <v>85</v>
      </c>
      <c r="D34" s="35" t="s">
        <v>96</v>
      </c>
      <c r="E34" s="56" t="s">
        <v>97</v>
      </c>
      <c r="F34" s="36" t="str">
        <f t="shared" si="0"/>
        <v>433002********0813</v>
      </c>
      <c r="G34" s="35">
        <v>13637455767</v>
      </c>
      <c r="H34" s="36" t="str">
        <f t="shared" si="1"/>
        <v>136*****767</v>
      </c>
      <c r="I34" s="35">
        <v>400</v>
      </c>
    </row>
    <row r="35" s="14" customFormat="1" ht="21" customHeight="1" spans="1:19">
      <c r="A35" s="34">
        <v>30</v>
      </c>
      <c r="B35" s="35" t="s">
        <v>84</v>
      </c>
      <c r="C35" s="35" t="s">
        <v>98</v>
      </c>
      <c r="D35" s="35" t="s">
        <v>99</v>
      </c>
      <c r="E35" s="56" t="s">
        <v>100</v>
      </c>
      <c r="F35" s="36" t="str">
        <f t="shared" si="0"/>
        <v>433002********0817</v>
      </c>
      <c r="G35" s="35">
        <v>13758054422</v>
      </c>
      <c r="H35" s="36" t="str">
        <f t="shared" si="1"/>
        <v>137*****422</v>
      </c>
      <c r="I35" s="35">
        <v>200</v>
      </c>
      <c r="S35" s="43"/>
    </row>
    <row r="36" s="14" customFormat="1" ht="24" customHeight="1" spans="1:19">
      <c r="A36" s="34">
        <v>31</v>
      </c>
      <c r="B36" s="35" t="s">
        <v>84</v>
      </c>
      <c r="C36" s="35" t="s">
        <v>85</v>
      </c>
      <c r="D36" s="35" t="s">
        <v>101</v>
      </c>
      <c r="E36" s="56" t="s">
        <v>102</v>
      </c>
      <c r="F36" s="36" t="str">
        <f t="shared" si="0"/>
        <v>431281********0018</v>
      </c>
      <c r="G36" s="35">
        <v>18797595625</v>
      </c>
      <c r="H36" s="36" t="str">
        <f t="shared" si="1"/>
        <v>187*****625</v>
      </c>
      <c r="I36" s="35">
        <v>400</v>
      </c>
      <c r="S36" s="43"/>
    </row>
    <row r="37" s="14" customFormat="1" ht="24" customHeight="1" spans="1:19">
      <c r="A37" s="34">
        <v>32</v>
      </c>
      <c r="B37" s="35" t="s">
        <v>84</v>
      </c>
      <c r="C37" s="35" t="s">
        <v>98</v>
      </c>
      <c r="D37" s="35" t="s">
        <v>103</v>
      </c>
      <c r="E37" s="56" t="s">
        <v>104</v>
      </c>
      <c r="F37" s="36" t="str">
        <f t="shared" si="0"/>
        <v>433002********0829</v>
      </c>
      <c r="G37" s="35">
        <v>13774562229</v>
      </c>
      <c r="H37" s="36" t="str">
        <f t="shared" si="1"/>
        <v>137*****229</v>
      </c>
      <c r="I37" s="35">
        <v>400</v>
      </c>
      <c r="S37" s="43"/>
    </row>
    <row r="38" s="14" customFormat="1" ht="24" customHeight="1" spans="1:19">
      <c r="A38" s="34">
        <v>33</v>
      </c>
      <c r="B38" s="35" t="s">
        <v>84</v>
      </c>
      <c r="C38" s="35" t="s">
        <v>98</v>
      </c>
      <c r="D38" s="35" t="s">
        <v>105</v>
      </c>
      <c r="E38" s="56" t="s">
        <v>106</v>
      </c>
      <c r="F38" s="36" t="str">
        <f t="shared" si="0"/>
        <v>433002********0819</v>
      </c>
      <c r="G38" s="35">
        <v>17774543706</v>
      </c>
      <c r="H38" s="36" t="str">
        <f t="shared" si="1"/>
        <v>177*****706</v>
      </c>
      <c r="I38" s="35">
        <v>200</v>
      </c>
      <c r="S38" s="43"/>
    </row>
    <row r="39" s="14" customFormat="1" ht="24" customHeight="1" spans="1:19">
      <c r="A39" s="34">
        <v>34</v>
      </c>
      <c r="B39" s="35" t="s">
        <v>84</v>
      </c>
      <c r="C39" s="35" t="s">
        <v>98</v>
      </c>
      <c r="D39" s="35" t="s">
        <v>107</v>
      </c>
      <c r="E39" s="56" t="s">
        <v>108</v>
      </c>
      <c r="F39" s="36" t="str">
        <f t="shared" si="0"/>
        <v>431281********7011</v>
      </c>
      <c r="G39" s="35">
        <v>17774545706</v>
      </c>
      <c r="H39" s="36" t="str">
        <f t="shared" si="1"/>
        <v>177*****706</v>
      </c>
      <c r="I39" s="35">
        <v>200</v>
      </c>
      <c r="S39" s="43"/>
    </row>
    <row r="40" s="14" customFormat="1" ht="24" customHeight="1" spans="1:19">
      <c r="A40" s="34">
        <v>35</v>
      </c>
      <c r="B40" s="35" t="s">
        <v>84</v>
      </c>
      <c r="C40" s="35" t="s">
        <v>85</v>
      </c>
      <c r="D40" s="35" t="s">
        <v>109</v>
      </c>
      <c r="E40" s="35" t="s">
        <v>110</v>
      </c>
      <c r="F40" s="36" t="str">
        <f t="shared" si="0"/>
        <v>433002********0815</v>
      </c>
      <c r="G40" s="35" t="s">
        <v>111</v>
      </c>
      <c r="H40" s="36" t="str">
        <f t="shared" si="1"/>
        <v>181*****189</v>
      </c>
      <c r="I40" s="36">
        <v>400</v>
      </c>
      <c r="S40" s="43"/>
    </row>
    <row r="41" s="14" customFormat="1" ht="24" customHeight="1" spans="1:19">
      <c r="A41" s="34">
        <v>36</v>
      </c>
      <c r="B41" s="35" t="s">
        <v>84</v>
      </c>
      <c r="C41" s="35" t="s">
        <v>93</v>
      </c>
      <c r="D41" s="35" t="s">
        <v>112</v>
      </c>
      <c r="E41" s="35" t="s">
        <v>113</v>
      </c>
      <c r="F41" s="35" t="s">
        <v>113</v>
      </c>
      <c r="G41" s="16"/>
      <c r="H41" s="35" t="s">
        <v>114</v>
      </c>
      <c r="I41" s="36">
        <v>400</v>
      </c>
      <c r="S41" s="43"/>
    </row>
    <row r="42" s="14" customFormat="1" ht="24" customHeight="1" spans="1:19">
      <c r="A42" s="34">
        <v>37</v>
      </c>
      <c r="B42" s="35" t="s">
        <v>115</v>
      </c>
      <c r="C42" s="35" t="s">
        <v>116</v>
      </c>
      <c r="D42" s="35" t="s">
        <v>117</v>
      </c>
      <c r="E42" s="56" t="s">
        <v>118</v>
      </c>
      <c r="F42" s="36" t="str">
        <f t="shared" ref="F42:F85" si="2">REPLACE(E42,7,8,"********")</f>
        <v>431281********7029</v>
      </c>
      <c r="G42" s="35">
        <v>17711758639</v>
      </c>
      <c r="H42" s="36" t="str">
        <f t="shared" ref="H42:H62" si="3">REPLACE(G42,4,5,"*****")</f>
        <v>177*****639</v>
      </c>
      <c r="I42" s="35">
        <v>200</v>
      </c>
      <c r="S42" s="43"/>
    </row>
    <row r="43" s="14" customFormat="1" ht="24" customHeight="1" spans="1:19">
      <c r="A43" s="34">
        <v>38</v>
      </c>
      <c r="B43" s="35" t="s">
        <v>115</v>
      </c>
      <c r="C43" s="35" t="s">
        <v>119</v>
      </c>
      <c r="D43" s="35" t="s">
        <v>120</v>
      </c>
      <c r="E43" s="56" t="s">
        <v>121</v>
      </c>
      <c r="F43" s="36" t="str">
        <f t="shared" si="2"/>
        <v>431281********6824</v>
      </c>
      <c r="G43" s="35">
        <v>13357259012</v>
      </c>
      <c r="H43" s="36" t="str">
        <f t="shared" si="3"/>
        <v>133*****012</v>
      </c>
      <c r="I43" s="35">
        <v>100</v>
      </c>
      <c r="S43" s="43"/>
    </row>
    <row r="44" s="14" customFormat="1" ht="24" customHeight="1" spans="1:19">
      <c r="A44" s="34">
        <v>39</v>
      </c>
      <c r="B44" s="35" t="s">
        <v>115</v>
      </c>
      <c r="C44" s="35" t="s">
        <v>122</v>
      </c>
      <c r="D44" s="35" t="s">
        <v>123</v>
      </c>
      <c r="E44" s="56" t="s">
        <v>124</v>
      </c>
      <c r="F44" s="36" t="str">
        <f t="shared" si="2"/>
        <v>431281********6824</v>
      </c>
      <c r="G44" s="35">
        <v>18390327796</v>
      </c>
      <c r="H44" s="36" t="str">
        <f t="shared" si="3"/>
        <v>183*****796</v>
      </c>
      <c r="I44" s="35">
        <v>200</v>
      </c>
      <c r="S44" s="43"/>
    </row>
    <row r="45" s="14" customFormat="1" ht="24" customHeight="1" spans="1:19">
      <c r="A45" s="34">
        <v>40</v>
      </c>
      <c r="B45" s="35" t="s">
        <v>115</v>
      </c>
      <c r="C45" s="35" t="s">
        <v>125</v>
      </c>
      <c r="D45" s="35" t="s">
        <v>126</v>
      </c>
      <c r="E45" s="56" t="s">
        <v>127</v>
      </c>
      <c r="F45" s="36" t="str">
        <f t="shared" si="2"/>
        <v>431281********7023</v>
      </c>
      <c r="G45" s="35">
        <v>18306006397</v>
      </c>
      <c r="H45" s="36" t="str">
        <f t="shared" si="3"/>
        <v>183*****397</v>
      </c>
      <c r="I45" s="35">
        <v>400</v>
      </c>
      <c r="S45" s="43"/>
    </row>
    <row r="46" s="14" customFormat="1" ht="24" customHeight="1" spans="1:19">
      <c r="A46" s="34">
        <v>41</v>
      </c>
      <c r="B46" s="35" t="s">
        <v>115</v>
      </c>
      <c r="C46" s="35" t="s">
        <v>122</v>
      </c>
      <c r="D46" s="35" t="s">
        <v>128</v>
      </c>
      <c r="E46" s="56" t="s">
        <v>129</v>
      </c>
      <c r="F46" s="36" t="str">
        <f t="shared" si="2"/>
        <v>431281********6816</v>
      </c>
      <c r="G46" s="35">
        <v>13787532093</v>
      </c>
      <c r="H46" s="36" t="str">
        <f t="shared" si="3"/>
        <v>137*****093</v>
      </c>
      <c r="I46" s="35">
        <v>100</v>
      </c>
      <c r="S46" s="43"/>
    </row>
    <row r="47" s="14" customFormat="1" ht="24" customHeight="1" spans="1:19">
      <c r="A47" s="34">
        <v>42</v>
      </c>
      <c r="B47" s="35" t="s">
        <v>115</v>
      </c>
      <c r="C47" s="35" t="s">
        <v>116</v>
      </c>
      <c r="D47" s="35" t="s">
        <v>130</v>
      </c>
      <c r="E47" s="56" t="s">
        <v>131</v>
      </c>
      <c r="F47" s="36" t="str">
        <f t="shared" si="2"/>
        <v>433002********0811</v>
      </c>
      <c r="G47" s="35">
        <v>13787408060</v>
      </c>
      <c r="H47" s="36" t="str">
        <f t="shared" si="3"/>
        <v>137*****060</v>
      </c>
      <c r="I47" s="35">
        <v>400</v>
      </c>
      <c r="S47" s="43"/>
    </row>
    <row r="48" s="14" customFormat="1" ht="24" customHeight="1" spans="1:19">
      <c r="A48" s="34">
        <v>43</v>
      </c>
      <c r="B48" s="35" t="s">
        <v>115</v>
      </c>
      <c r="C48" s="35" t="s">
        <v>68</v>
      </c>
      <c r="D48" s="35" t="s">
        <v>132</v>
      </c>
      <c r="E48" s="56" t="s">
        <v>133</v>
      </c>
      <c r="F48" s="36" t="str">
        <f t="shared" si="2"/>
        <v>431281********6810</v>
      </c>
      <c r="G48" s="35">
        <v>15581583992</v>
      </c>
      <c r="H48" s="36" t="str">
        <f t="shared" si="3"/>
        <v>155*****992</v>
      </c>
      <c r="I48" s="35">
        <v>400</v>
      </c>
      <c r="S48" s="43"/>
    </row>
    <row r="49" s="14" customFormat="1" ht="24" customHeight="1" spans="1:19">
      <c r="A49" s="34">
        <v>44</v>
      </c>
      <c r="B49" s="35" t="s">
        <v>115</v>
      </c>
      <c r="C49" s="35" t="s">
        <v>125</v>
      </c>
      <c r="D49" s="35" t="s">
        <v>134</v>
      </c>
      <c r="E49" s="56" t="s">
        <v>135</v>
      </c>
      <c r="F49" s="36" t="str">
        <f t="shared" si="2"/>
        <v>431281********6816</v>
      </c>
      <c r="G49" s="35">
        <v>19976846116</v>
      </c>
      <c r="H49" s="36" t="str">
        <f t="shared" si="3"/>
        <v>199*****116</v>
      </c>
      <c r="I49" s="35">
        <v>400</v>
      </c>
      <c r="S49" s="43"/>
    </row>
    <row r="50" s="14" customFormat="1" ht="24" customHeight="1" spans="1:19">
      <c r="A50" s="34">
        <v>45</v>
      </c>
      <c r="B50" s="35" t="s">
        <v>115</v>
      </c>
      <c r="C50" s="35" t="s">
        <v>122</v>
      </c>
      <c r="D50" s="35" t="s">
        <v>136</v>
      </c>
      <c r="E50" s="56" t="s">
        <v>137</v>
      </c>
      <c r="F50" s="36" t="str">
        <f t="shared" si="2"/>
        <v>431281********7013</v>
      </c>
      <c r="G50" s="35">
        <v>18175856614</v>
      </c>
      <c r="H50" s="36" t="str">
        <f t="shared" si="3"/>
        <v>181*****614</v>
      </c>
      <c r="I50" s="35">
        <v>400</v>
      </c>
      <c r="S50" s="43"/>
    </row>
    <row r="51" s="14" customFormat="1" ht="24" customHeight="1" spans="1:19">
      <c r="A51" s="34">
        <v>46</v>
      </c>
      <c r="B51" s="35" t="s">
        <v>115</v>
      </c>
      <c r="C51" s="35" t="s">
        <v>116</v>
      </c>
      <c r="D51" s="35" t="s">
        <v>138</v>
      </c>
      <c r="E51" s="56" t="s">
        <v>139</v>
      </c>
      <c r="F51" s="36" t="str">
        <f t="shared" si="2"/>
        <v>431281********2621</v>
      </c>
      <c r="G51" s="35">
        <v>18874548119</v>
      </c>
      <c r="H51" s="36" t="str">
        <f t="shared" si="3"/>
        <v>188*****119</v>
      </c>
      <c r="I51" s="35">
        <v>100</v>
      </c>
      <c r="S51" s="43"/>
    </row>
    <row r="52" s="14" customFormat="1" ht="24" customHeight="1" spans="1:19">
      <c r="A52" s="34">
        <v>47</v>
      </c>
      <c r="B52" s="35" t="s">
        <v>115</v>
      </c>
      <c r="C52" s="35" t="s">
        <v>116</v>
      </c>
      <c r="D52" s="35" t="s">
        <v>140</v>
      </c>
      <c r="E52" s="56" t="s">
        <v>141</v>
      </c>
      <c r="F52" s="36" t="str">
        <f t="shared" si="2"/>
        <v>433002********0819</v>
      </c>
      <c r="G52" s="35">
        <v>18607486749</v>
      </c>
      <c r="H52" s="36" t="str">
        <f t="shared" si="3"/>
        <v>186*****749</v>
      </c>
      <c r="I52" s="35">
        <v>100</v>
      </c>
      <c r="S52" s="43"/>
    </row>
    <row r="53" s="14" customFormat="1" ht="24" customHeight="1" spans="1:19">
      <c r="A53" s="34">
        <v>48</v>
      </c>
      <c r="B53" s="35" t="s">
        <v>115</v>
      </c>
      <c r="C53" s="35" t="s">
        <v>68</v>
      </c>
      <c r="D53" s="35" t="s">
        <v>142</v>
      </c>
      <c r="E53" s="56" t="s">
        <v>143</v>
      </c>
      <c r="F53" s="36" t="str">
        <f t="shared" si="2"/>
        <v>433021********4422</v>
      </c>
      <c r="G53" s="35">
        <v>17369474898</v>
      </c>
      <c r="H53" s="36" t="str">
        <f t="shared" si="3"/>
        <v>173*****898</v>
      </c>
      <c r="I53" s="35">
        <v>400</v>
      </c>
      <c r="S53" s="43"/>
    </row>
    <row r="54" s="14" customFormat="1" ht="24" customHeight="1" spans="1:19">
      <c r="A54" s="34">
        <v>49</v>
      </c>
      <c r="B54" s="35" t="s">
        <v>115</v>
      </c>
      <c r="C54" s="35" t="s">
        <v>68</v>
      </c>
      <c r="D54" s="35" t="s">
        <v>144</v>
      </c>
      <c r="E54" s="35" t="s">
        <v>145</v>
      </c>
      <c r="F54" s="36" t="str">
        <f t="shared" si="2"/>
        <v>431281********0109</v>
      </c>
      <c r="G54" s="35" t="s">
        <v>146</v>
      </c>
      <c r="H54" s="36" t="str">
        <f t="shared" si="3"/>
        <v>187*****319</v>
      </c>
      <c r="I54" s="35">
        <v>400</v>
      </c>
      <c r="S54" s="43"/>
    </row>
    <row r="55" s="14" customFormat="1" ht="24" customHeight="1" spans="1:19">
      <c r="A55" s="34">
        <v>50</v>
      </c>
      <c r="B55" s="35" t="s">
        <v>115</v>
      </c>
      <c r="C55" s="35" t="s">
        <v>68</v>
      </c>
      <c r="D55" s="35" t="s">
        <v>147</v>
      </c>
      <c r="E55" s="35" t="s">
        <v>148</v>
      </c>
      <c r="F55" s="36" t="str">
        <f t="shared" si="2"/>
        <v>431281********7015</v>
      </c>
      <c r="G55" s="35" t="s">
        <v>149</v>
      </c>
      <c r="H55" s="36" t="str">
        <f t="shared" si="3"/>
        <v>135*****085</v>
      </c>
      <c r="I55" s="35">
        <v>400</v>
      </c>
      <c r="S55" s="43"/>
    </row>
    <row r="56" s="14" customFormat="1" ht="24" customHeight="1" spans="1:19">
      <c r="A56" s="34">
        <v>51</v>
      </c>
      <c r="B56" s="35" t="s">
        <v>115</v>
      </c>
      <c r="C56" s="35" t="s">
        <v>119</v>
      </c>
      <c r="D56" s="35" t="s">
        <v>150</v>
      </c>
      <c r="E56" s="35" t="s">
        <v>151</v>
      </c>
      <c r="F56" s="36" t="str">
        <f t="shared" si="2"/>
        <v>431281********6817</v>
      </c>
      <c r="G56" s="35" t="s">
        <v>152</v>
      </c>
      <c r="H56" s="36" t="str">
        <f t="shared" si="3"/>
        <v>191*****695</v>
      </c>
      <c r="I56" s="35">
        <v>400</v>
      </c>
      <c r="S56" s="43"/>
    </row>
    <row r="57" s="14" customFormat="1" ht="24" customHeight="1" spans="1:19">
      <c r="A57" s="34">
        <v>52</v>
      </c>
      <c r="B57" s="35" t="s">
        <v>115</v>
      </c>
      <c r="C57" s="35" t="s">
        <v>68</v>
      </c>
      <c r="D57" s="35" t="s">
        <v>153</v>
      </c>
      <c r="E57" s="35" t="s">
        <v>154</v>
      </c>
      <c r="F57" s="36" t="str">
        <f t="shared" si="2"/>
        <v>431281********0096</v>
      </c>
      <c r="G57" s="35" t="s">
        <v>155</v>
      </c>
      <c r="H57" s="36" t="str">
        <f t="shared" si="3"/>
        <v>173*****448</v>
      </c>
      <c r="I57" s="35">
        <v>400</v>
      </c>
      <c r="S57" s="43"/>
    </row>
    <row r="58" s="14" customFormat="1" ht="24" customHeight="1" spans="1:9">
      <c r="A58" s="34">
        <v>53</v>
      </c>
      <c r="B58" s="35" t="s">
        <v>115</v>
      </c>
      <c r="C58" s="35" t="s">
        <v>68</v>
      </c>
      <c r="D58" s="35" t="s">
        <v>156</v>
      </c>
      <c r="E58" s="35" t="s">
        <v>157</v>
      </c>
      <c r="F58" s="36" t="str">
        <f t="shared" si="2"/>
        <v>431281********6821</v>
      </c>
      <c r="G58" s="35" t="s">
        <v>158</v>
      </c>
      <c r="H58" s="36" t="str">
        <f t="shared" si="3"/>
        <v>135*****384</v>
      </c>
      <c r="I58" s="35">
        <v>400</v>
      </c>
    </row>
    <row r="59" s="14" customFormat="1" ht="24" customHeight="1" spans="1:19">
      <c r="A59" s="34">
        <v>54</v>
      </c>
      <c r="B59" s="35" t="s">
        <v>115</v>
      </c>
      <c r="C59" s="35" t="s">
        <v>119</v>
      </c>
      <c r="D59" s="35" t="s">
        <v>159</v>
      </c>
      <c r="E59" s="35" t="s">
        <v>160</v>
      </c>
      <c r="F59" s="36" t="str">
        <f t="shared" si="2"/>
        <v>433002********1823</v>
      </c>
      <c r="G59" s="35" t="s">
        <v>161</v>
      </c>
      <c r="H59" s="36" t="str">
        <f t="shared" si="3"/>
        <v>132*****571</v>
      </c>
      <c r="I59" s="35">
        <v>400</v>
      </c>
      <c r="S59" s="43"/>
    </row>
    <row r="60" s="14" customFormat="1" ht="24" customHeight="1" spans="1:19">
      <c r="A60" s="34">
        <v>55</v>
      </c>
      <c r="B60" s="35" t="s">
        <v>115</v>
      </c>
      <c r="C60" s="35" t="s">
        <v>119</v>
      </c>
      <c r="D60" s="35" t="s">
        <v>162</v>
      </c>
      <c r="E60" s="56" t="s">
        <v>163</v>
      </c>
      <c r="F60" s="36" t="str">
        <f t="shared" si="2"/>
        <v>431281********7014</v>
      </c>
      <c r="G60" s="35">
        <v>19068927224</v>
      </c>
      <c r="H60" s="36" t="str">
        <f t="shared" si="3"/>
        <v>190*****224</v>
      </c>
      <c r="I60" s="35">
        <v>400</v>
      </c>
      <c r="S60" s="43"/>
    </row>
    <row r="61" s="14" customFormat="1" ht="24" customHeight="1" spans="1:19">
      <c r="A61" s="34">
        <v>56</v>
      </c>
      <c r="B61" s="35" t="s">
        <v>115</v>
      </c>
      <c r="C61" s="35" t="s">
        <v>164</v>
      </c>
      <c r="D61" s="35" t="s">
        <v>165</v>
      </c>
      <c r="E61" s="56" t="s">
        <v>166</v>
      </c>
      <c r="F61" s="36" t="str">
        <f t="shared" si="2"/>
        <v>433002********0811</v>
      </c>
      <c r="G61" s="35">
        <v>15115118790</v>
      </c>
      <c r="H61" s="36" t="str">
        <f t="shared" si="3"/>
        <v>151*****790</v>
      </c>
      <c r="I61" s="35">
        <v>400</v>
      </c>
      <c r="S61" s="43"/>
    </row>
    <row r="62" s="14" customFormat="1" ht="24" customHeight="1" spans="1:19">
      <c r="A62" s="34">
        <v>57</v>
      </c>
      <c r="B62" s="35" t="s">
        <v>115</v>
      </c>
      <c r="C62" s="35" t="s">
        <v>167</v>
      </c>
      <c r="D62" s="35" t="s">
        <v>168</v>
      </c>
      <c r="E62" s="35" t="s">
        <v>169</v>
      </c>
      <c r="F62" s="36" t="str">
        <f t="shared" si="2"/>
        <v>431281********7018</v>
      </c>
      <c r="G62" s="35" t="s">
        <v>170</v>
      </c>
      <c r="H62" s="36" t="str">
        <f t="shared" si="3"/>
        <v>181*****090</v>
      </c>
      <c r="I62" s="36">
        <v>400</v>
      </c>
      <c r="S62" s="43"/>
    </row>
    <row r="63" s="14" customFormat="1" ht="24" customHeight="1" spans="1:19">
      <c r="A63" s="34">
        <v>58</v>
      </c>
      <c r="B63" s="35" t="s">
        <v>115</v>
      </c>
      <c r="C63" s="35" t="s">
        <v>68</v>
      </c>
      <c r="D63" s="35" t="s">
        <v>171</v>
      </c>
      <c r="E63" s="35" t="s">
        <v>172</v>
      </c>
      <c r="F63" s="36" t="str">
        <f t="shared" si="2"/>
        <v>431281********1024</v>
      </c>
      <c r="G63" s="16"/>
      <c r="H63" s="35" t="s">
        <v>173</v>
      </c>
      <c r="I63" s="35">
        <v>400</v>
      </c>
      <c r="S63" s="43"/>
    </row>
    <row r="64" s="14" customFormat="1" ht="24" customHeight="1" spans="1:19">
      <c r="A64" s="34">
        <v>59</v>
      </c>
      <c r="B64" s="35" t="s">
        <v>174</v>
      </c>
      <c r="C64" s="35" t="s">
        <v>175</v>
      </c>
      <c r="D64" s="35" t="s">
        <v>176</v>
      </c>
      <c r="E64" s="35" t="s">
        <v>177</v>
      </c>
      <c r="F64" s="36" t="str">
        <f t="shared" si="2"/>
        <v>431281********6824</v>
      </c>
      <c r="G64" s="35" t="s">
        <v>178</v>
      </c>
      <c r="H64" s="36" t="str">
        <f t="shared" ref="H64:H77" si="4">REPLACE(G64,4,5,"*****")</f>
        <v>130*****237</v>
      </c>
      <c r="I64" s="35">
        <v>100</v>
      </c>
      <c r="S64" s="43"/>
    </row>
    <row r="65" s="14" customFormat="1" ht="24" customHeight="1" spans="1:19">
      <c r="A65" s="34">
        <v>60</v>
      </c>
      <c r="B65" s="35" t="s">
        <v>174</v>
      </c>
      <c r="C65" s="35" t="s">
        <v>179</v>
      </c>
      <c r="D65" s="35" t="s">
        <v>180</v>
      </c>
      <c r="E65" s="35" t="s">
        <v>181</v>
      </c>
      <c r="F65" s="36" t="str">
        <f t="shared" si="2"/>
        <v>431281********7022</v>
      </c>
      <c r="G65" s="35">
        <v>18317177745</v>
      </c>
      <c r="H65" s="36" t="str">
        <f t="shared" si="4"/>
        <v>183*****745</v>
      </c>
      <c r="I65" s="35">
        <v>100</v>
      </c>
      <c r="S65" s="43"/>
    </row>
    <row r="66" s="14" customFormat="1" ht="24" customHeight="1" spans="1:19">
      <c r="A66" s="34">
        <v>61</v>
      </c>
      <c r="B66" s="35" t="s">
        <v>174</v>
      </c>
      <c r="C66" s="35" t="s">
        <v>179</v>
      </c>
      <c r="D66" s="35" t="s">
        <v>182</v>
      </c>
      <c r="E66" s="35" t="s">
        <v>183</v>
      </c>
      <c r="F66" s="36" t="str">
        <f t="shared" si="2"/>
        <v>431281********7014</v>
      </c>
      <c r="G66" s="35">
        <v>18162052334</v>
      </c>
      <c r="H66" s="36" t="str">
        <f t="shared" si="4"/>
        <v>181*****334</v>
      </c>
      <c r="I66" s="35">
        <v>400</v>
      </c>
      <c r="S66" s="43"/>
    </row>
    <row r="67" s="14" customFormat="1" ht="27" customHeight="1" spans="1:19">
      <c r="A67" s="34">
        <v>62</v>
      </c>
      <c r="B67" s="35" t="s">
        <v>174</v>
      </c>
      <c r="C67" s="35" t="s">
        <v>184</v>
      </c>
      <c r="D67" s="35" t="s">
        <v>185</v>
      </c>
      <c r="E67" s="35" t="s">
        <v>186</v>
      </c>
      <c r="F67" s="36" t="str">
        <f t="shared" si="2"/>
        <v>431281********5631</v>
      </c>
      <c r="G67" s="35">
        <v>13787538568</v>
      </c>
      <c r="H67" s="36" t="str">
        <f t="shared" si="4"/>
        <v>137*****568</v>
      </c>
      <c r="I67" s="35">
        <v>400</v>
      </c>
      <c r="S67" s="43"/>
    </row>
    <row r="68" s="14" customFormat="1" ht="24" customHeight="1" spans="1:19">
      <c r="A68" s="34">
        <v>63</v>
      </c>
      <c r="B68" s="35" t="s">
        <v>187</v>
      </c>
      <c r="C68" s="35" t="s">
        <v>188</v>
      </c>
      <c r="D68" s="35" t="s">
        <v>189</v>
      </c>
      <c r="E68" s="56" t="s">
        <v>190</v>
      </c>
      <c r="F68" s="36" t="str">
        <f t="shared" si="2"/>
        <v>433002********0812</v>
      </c>
      <c r="G68" s="35" t="s">
        <v>191</v>
      </c>
      <c r="H68" s="36" t="str">
        <f t="shared" si="4"/>
        <v>158*****726</v>
      </c>
      <c r="I68" s="35">
        <v>400</v>
      </c>
      <c r="S68" s="43"/>
    </row>
    <row r="69" s="14" customFormat="1" ht="24" customHeight="1" spans="1:19">
      <c r="A69" s="34">
        <v>64</v>
      </c>
      <c r="B69" s="35" t="s">
        <v>187</v>
      </c>
      <c r="C69" s="35" t="s">
        <v>188</v>
      </c>
      <c r="D69" s="35" t="s">
        <v>192</v>
      </c>
      <c r="E69" s="35" t="s">
        <v>193</v>
      </c>
      <c r="F69" s="36" t="str">
        <f t="shared" si="2"/>
        <v>431281********701X</v>
      </c>
      <c r="G69" s="35" t="s">
        <v>194</v>
      </c>
      <c r="H69" s="36" t="str">
        <f t="shared" si="4"/>
        <v>173*****523</v>
      </c>
      <c r="I69" s="35">
        <v>400</v>
      </c>
      <c r="S69" s="43"/>
    </row>
    <row r="70" s="14" customFormat="1" ht="24" customHeight="1" spans="1:19">
      <c r="A70" s="34">
        <v>65</v>
      </c>
      <c r="B70" s="35" t="s">
        <v>187</v>
      </c>
      <c r="C70" s="35" t="s">
        <v>195</v>
      </c>
      <c r="D70" s="35" t="s">
        <v>196</v>
      </c>
      <c r="E70" s="56" t="s">
        <v>197</v>
      </c>
      <c r="F70" s="36" t="str">
        <f t="shared" si="2"/>
        <v>431281********6823</v>
      </c>
      <c r="G70" s="35" t="s">
        <v>198</v>
      </c>
      <c r="H70" s="36" t="str">
        <f t="shared" si="4"/>
        <v>176*****094</v>
      </c>
      <c r="I70" s="35">
        <v>100</v>
      </c>
      <c r="S70" s="43"/>
    </row>
    <row r="71" s="14" customFormat="1" ht="24" customHeight="1" spans="1:19">
      <c r="A71" s="34">
        <v>66</v>
      </c>
      <c r="B71" s="35" t="s">
        <v>187</v>
      </c>
      <c r="C71" s="35" t="s">
        <v>195</v>
      </c>
      <c r="D71" s="35" t="s">
        <v>199</v>
      </c>
      <c r="E71" s="35" t="s">
        <v>200</v>
      </c>
      <c r="F71" s="36" t="str">
        <f t="shared" si="2"/>
        <v>433002********082X</v>
      </c>
      <c r="G71" s="35" t="s">
        <v>201</v>
      </c>
      <c r="H71" s="36" t="str">
        <f t="shared" si="4"/>
        <v>150*****539</v>
      </c>
      <c r="I71" s="35">
        <v>400</v>
      </c>
      <c r="S71" s="43"/>
    </row>
    <row r="72" s="14" customFormat="1" ht="24" customHeight="1" spans="1:19">
      <c r="A72" s="34">
        <v>67</v>
      </c>
      <c r="B72" s="35" t="s">
        <v>187</v>
      </c>
      <c r="C72" s="35" t="s">
        <v>202</v>
      </c>
      <c r="D72" s="35" t="s">
        <v>203</v>
      </c>
      <c r="E72" s="56" t="s">
        <v>204</v>
      </c>
      <c r="F72" s="36" t="str">
        <f t="shared" si="2"/>
        <v>431281********1299</v>
      </c>
      <c r="G72" s="35" t="s">
        <v>205</v>
      </c>
      <c r="H72" s="36" t="str">
        <f t="shared" si="4"/>
        <v>153*****469</v>
      </c>
      <c r="I72" s="35">
        <v>200</v>
      </c>
      <c r="S72" s="43"/>
    </row>
    <row r="73" s="14" customFormat="1" ht="24" customHeight="1" spans="1:19">
      <c r="A73" s="34">
        <v>68</v>
      </c>
      <c r="B73" s="35" t="s">
        <v>206</v>
      </c>
      <c r="C73" s="35" t="s">
        <v>207</v>
      </c>
      <c r="D73" s="35" t="s">
        <v>208</v>
      </c>
      <c r="E73" s="35" t="s">
        <v>209</v>
      </c>
      <c r="F73" s="36" t="str">
        <f t="shared" si="2"/>
        <v>431281********7010</v>
      </c>
      <c r="G73" s="35" t="s">
        <v>210</v>
      </c>
      <c r="H73" s="36" t="str">
        <f t="shared" si="4"/>
        <v>132*****794</v>
      </c>
      <c r="I73" s="35">
        <v>400</v>
      </c>
      <c r="S73" s="43"/>
    </row>
    <row r="74" s="14" customFormat="1" ht="24" customHeight="1" spans="1:19">
      <c r="A74" s="34">
        <v>69</v>
      </c>
      <c r="B74" s="35" t="s">
        <v>211</v>
      </c>
      <c r="C74" s="35" t="s">
        <v>71</v>
      </c>
      <c r="D74" s="35" t="s">
        <v>212</v>
      </c>
      <c r="E74" s="35" t="s">
        <v>213</v>
      </c>
      <c r="F74" s="36" t="str">
        <f t="shared" si="2"/>
        <v>431281********7011</v>
      </c>
      <c r="G74" s="35" t="s">
        <v>214</v>
      </c>
      <c r="H74" s="36" t="str">
        <f t="shared" si="4"/>
        <v>151*****616</v>
      </c>
      <c r="I74" s="35">
        <v>400</v>
      </c>
      <c r="S74" s="43"/>
    </row>
    <row r="75" s="14" customFormat="1" ht="24" customHeight="1" spans="1:19">
      <c r="A75" s="34">
        <v>70</v>
      </c>
      <c r="B75" s="35" t="s">
        <v>211</v>
      </c>
      <c r="C75" s="35" t="s">
        <v>68</v>
      </c>
      <c r="D75" s="35" t="s">
        <v>215</v>
      </c>
      <c r="E75" s="35" t="s">
        <v>216</v>
      </c>
      <c r="F75" s="36" t="str">
        <f t="shared" si="2"/>
        <v>431281********6827</v>
      </c>
      <c r="G75" s="35" t="s">
        <v>217</v>
      </c>
      <c r="H75" s="36" t="str">
        <f t="shared" si="4"/>
        <v>137*****150</v>
      </c>
      <c r="I75" s="36">
        <v>400</v>
      </c>
      <c r="S75" s="43"/>
    </row>
    <row r="76" s="14" customFormat="1" ht="24" customHeight="1" spans="1:19">
      <c r="A76" s="34">
        <v>71</v>
      </c>
      <c r="B76" s="35" t="s">
        <v>211</v>
      </c>
      <c r="C76" s="35" t="s">
        <v>218</v>
      </c>
      <c r="D76" s="35" t="s">
        <v>219</v>
      </c>
      <c r="E76" s="35" t="s">
        <v>220</v>
      </c>
      <c r="F76" s="36" t="str">
        <f t="shared" si="2"/>
        <v>431281********6817</v>
      </c>
      <c r="G76" s="35" t="s">
        <v>221</v>
      </c>
      <c r="H76" s="36" t="str">
        <f t="shared" si="4"/>
        <v>187*****278</v>
      </c>
      <c r="I76" s="36">
        <v>100</v>
      </c>
      <c r="S76" s="43"/>
    </row>
    <row r="77" s="14" customFormat="1" ht="24" customHeight="1" spans="1:19">
      <c r="A77" s="34">
        <v>72</v>
      </c>
      <c r="B77" s="35" t="s">
        <v>211</v>
      </c>
      <c r="C77" s="35" t="s">
        <v>222</v>
      </c>
      <c r="D77" s="35" t="s">
        <v>223</v>
      </c>
      <c r="E77" s="56" t="s">
        <v>224</v>
      </c>
      <c r="F77" s="36" t="str">
        <f t="shared" si="2"/>
        <v>431281********1215</v>
      </c>
      <c r="G77" s="35" t="s">
        <v>225</v>
      </c>
      <c r="H77" s="36" t="str">
        <f t="shared" si="4"/>
        <v>172*****264</v>
      </c>
      <c r="I77" s="36">
        <v>400</v>
      </c>
      <c r="S77" s="43"/>
    </row>
    <row r="78" s="15" customFormat="1" ht="24" customHeight="1" spans="1:19">
      <c r="A78" s="34">
        <v>73</v>
      </c>
      <c r="B78" s="35" t="s">
        <v>226</v>
      </c>
      <c r="C78" s="35" t="s">
        <v>227</v>
      </c>
      <c r="D78" s="35" t="s">
        <v>228</v>
      </c>
      <c r="E78" s="35"/>
      <c r="F78" s="57" t="s">
        <v>229</v>
      </c>
      <c r="G78" s="35"/>
      <c r="H78" s="36" t="s">
        <v>230</v>
      </c>
      <c r="I78" s="36">
        <v>300</v>
      </c>
      <c r="S78" s="55"/>
    </row>
    <row r="79" s="15" customFormat="1" ht="24" customHeight="1" spans="1:19">
      <c r="A79" s="34">
        <v>74</v>
      </c>
      <c r="B79" s="44" t="s">
        <v>231</v>
      </c>
      <c r="C79" s="44" t="s">
        <v>232</v>
      </c>
      <c r="D79" s="45" t="s">
        <v>233</v>
      </c>
      <c r="E79" s="44" t="s">
        <v>234</v>
      </c>
      <c r="F79" s="36" t="str">
        <f t="shared" ref="F79:F86" si="5">REPLACE(E79,7,8,"********")</f>
        <v>431281********7213</v>
      </c>
      <c r="G79" s="41"/>
      <c r="H79" s="46" t="s">
        <v>235</v>
      </c>
      <c r="I79" s="45">
        <v>100</v>
      </c>
      <c r="S79" s="55"/>
    </row>
    <row r="80" s="13" customFormat="1" ht="24" customHeight="1" spans="1:19">
      <c r="A80" s="34">
        <v>75</v>
      </c>
      <c r="B80" s="44" t="s">
        <v>231</v>
      </c>
      <c r="C80" s="44" t="s">
        <v>222</v>
      </c>
      <c r="D80" s="45" t="s">
        <v>236</v>
      </c>
      <c r="E80" s="44" t="s">
        <v>237</v>
      </c>
      <c r="F80" s="36" t="str">
        <f t="shared" si="5"/>
        <v>431281********7211</v>
      </c>
      <c r="G80" s="47"/>
      <c r="H80" s="46" t="s">
        <v>238</v>
      </c>
      <c r="I80" s="45">
        <v>400</v>
      </c>
      <c r="S80" s="20"/>
    </row>
    <row r="81" s="13" customFormat="1" ht="24" customHeight="1" spans="1:19">
      <c r="A81" s="34">
        <v>76</v>
      </c>
      <c r="B81" s="44" t="s">
        <v>231</v>
      </c>
      <c r="C81" s="44" t="s">
        <v>232</v>
      </c>
      <c r="D81" s="45" t="s">
        <v>239</v>
      </c>
      <c r="E81" s="44" t="s">
        <v>240</v>
      </c>
      <c r="F81" s="36" t="str">
        <f t="shared" si="5"/>
        <v>433002********1627</v>
      </c>
      <c r="G81" s="47"/>
      <c r="H81" s="46" t="s">
        <v>241</v>
      </c>
      <c r="I81" s="45">
        <v>400</v>
      </c>
      <c r="S81" s="20"/>
    </row>
    <row r="82" s="13" customFormat="1" ht="24" customHeight="1" spans="1:19">
      <c r="A82" s="34">
        <v>77</v>
      </c>
      <c r="B82" s="44" t="s">
        <v>231</v>
      </c>
      <c r="C82" s="44" t="s">
        <v>232</v>
      </c>
      <c r="D82" s="45" t="s">
        <v>242</v>
      </c>
      <c r="E82" s="44" t="s">
        <v>243</v>
      </c>
      <c r="F82" s="36" t="str">
        <f t="shared" si="5"/>
        <v>433002********3218</v>
      </c>
      <c r="G82" s="47"/>
      <c r="H82" s="46" t="s">
        <v>235</v>
      </c>
      <c r="I82" s="45">
        <v>100</v>
      </c>
      <c r="S82" s="20"/>
    </row>
    <row r="83" s="13" customFormat="1" ht="24" customHeight="1" spans="1:19">
      <c r="A83" s="34">
        <v>78</v>
      </c>
      <c r="B83" s="44" t="s">
        <v>231</v>
      </c>
      <c r="C83" s="44" t="s">
        <v>244</v>
      </c>
      <c r="D83" s="45" t="s">
        <v>245</v>
      </c>
      <c r="E83" s="58" t="s">
        <v>246</v>
      </c>
      <c r="F83" s="36" t="str">
        <f t="shared" si="5"/>
        <v>431225********1822</v>
      </c>
      <c r="G83" s="47"/>
      <c r="H83" s="34" t="s">
        <v>247</v>
      </c>
      <c r="I83" s="45">
        <v>400</v>
      </c>
      <c r="S83" s="20"/>
    </row>
    <row r="84" s="13" customFormat="1" ht="24" customHeight="1" spans="1:19">
      <c r="A84" s="34">
        <v>79</v>
      </c>
      <c r="B84" s="44" t="s">
        <v>231</v>
      </c>
      <c r="C84" s="44" t="s">
        <v>244</v>
      </c>
      <c r="D84" s="45" t="s">
        <v>248</v>
      </c>
      <c r="E84" s="58" t="s">
        <v>249</v>
      </c>
      <c r="F84" s="36" t="str">
        <f t="shared" si="5"/>
        <v>431281********7216</v>
      </c>
      <c r="G84" s="47"/>
      <c r="H84" s="34" t="s">
        <v>250</v>
      </c>
      <c r="I84" s="45">
        <v>400</v>
      </c>
      <c r="S84" s="20"/>
    </row>
    <row r="85" s="13" customFormat="1" ht="24" customHeight="1" spans="1:19">
      <c r="A85" s="34">
        <v>80</v>
      </c>
      <c r="B85" s="44" t="s">
        <v>231</v>
      </c>
      <c r="C85" s="44" t="s">
        <v>222</v>
      </c>
      <c r="D85" s="45" t="s">
        <v>251</v>
      </c>
      <c r="E85" s="44" t="s">
        <v>252</v>
      </c>
      <c r="F85" s="36" t="str">
        <f t="shared" si="5"/>
        <v>431281********7223</v>
      </c>
      <c r="G85" s="47"/>
      <c r="H85" s="46" t="s">
        <v>253</v>
      </c>
      <c r="I85" s="45">
        <v>100</v>
      </c>
      <c r="S85" s="20"/>
    </row>
    <row r="86" s="13" customFormat="1" ht="24" customHeight="1" spans="1:19">
      <c r="A86" s="34">
        <v>81</v>
      </c>
      <c r="B86" s="44" t="s">
        <v>231</v>
      </c>
      <c r="C86" s="44" t="s">
        <v>222</v>
      </c>
      <c r="D86" s="45" t="s">
        <v>254</v>
      </c>
      <c r="E86" s="44" t="s">
        <v>255</v>
      </c>
      <c r="F86" s="36" t="str">
        <f t="shared" si="5"/>
        <v>431281********7226</v>
      </c>
      <c r="G86" s="47"/>
      <c r="H86" s="46" t="s">
        <v>256</v>
      </c>
      <c r="I86" s="45">
        <v>400</v>
      </c>
      <c r="S86" s="20"/>
    </row>
    <row r="87" s="16" customFormat="1" ht="21" customHeight="1" spans="1:9">
      <c r="A87" s="34">
        <v>82</v>
      </c>
      <c r="B87" s="49" t="s">
        <v>257</v>
      </c>
      <c r="C87" s="49" t="s">
        <v>258</v>
      </c>
      <c r="D87" s="49" t="s">
        <v>259</v>
      </c>
      <c r="E87" s="49"/>
      <c r="F87" s="59" t="s">
        <v>260</v>
      </c>
      <c r="G87" s="49"/>
      <c r="H87" s="48" t="s">
        <v>261</v>
      </c>
      <c r="I87" s="48">
        <v>400</v>
      </c>
    </row>
    <row r="88" s="16" customFormat="1" ht="31" customHeight="1" spans="1:9">
      <c r="A88" s="50" t="s">
        <v>262</v>
      </c>
      <c r="B88" s="50"/>
      <c r="C88" s="50"/>
      <c r="D88" s="50"/>
      <c r="E88" s="50"/>
      <c r="F88" s="50"/>
      <c r="G88" s="50"/>
      <c r="H88" s="50"/>
      <c r="I88" s="54">
        <f>SUM(I6:I87)</f>
        <v>25300</v>
      </c>
    </row>
  </sheetData>
  <autoFilter xmlns:etc="http://www.wps.cn/officeDocument/2017/etCustomData" ref="A4:IJ88" etc:filterBottomFollowUsedRange="0">
    <extLst/>
  </autoFilter>
  <mergeCells count="12">
    <mergeCell ref="A1:B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79">
    <cfRule type="expression" dxfId="0" priority="5">
      <formula>AND(SUMPRODUCT(IFERROR(1*(($E$79&amp;"x")=(E79&amp;"x")),0))&gt;1,NOT(ISBLANK(E79)))</formula>
    </cfRule>
  </conditionalFormatting>
  <conditionalFormatting sqref="F79">
    <cfRule type="expression" dxfId="0" priority="4">
      <formula>AND(SUMPRODUCT(IFERROR(1*(($F$79&amp;"x")=(F79&amp;"x")),0))&gt;1,NOT(ISBLANK(F79)))</formula>
    </cfRule>
  </conditionalFormatting>
  <conditionalFormatting sqref="F80">
    <cfRule type="expression" dxfId="0" priority="3">
      <formula>AND(SUMPRODUCT(IFERROR(1*(($F$80&amp;"x")=(F80&amp;"x")),0))&gt;1,NOT(ISBLANK(F80)))</formula>
    </cfRule>
  </conditionalFormatting>
  <conditionalFormatting sqref="F81:F82">
    <cfRule type="expression" dxfId="0" priority="2">
      <formula>AND(SUMPRODUCT(IFERROR(1*(($F$81:$F$82&amp;"x")=(F81&amp;"x")),0))&gt;1,NOT(ISBLANK(F81)))</formula>
    </cfRule>
  </conditionalFormatting>
  <conditionalFormatting sqref="H41 H63 F85:F86">
    <cfRule type="expression" dxfId="0" priority="1">
      <formula>AND(SUMPRODUCT(IFERROR(1*(($H$41&amp;"x")=(F41&amp;"x")),0))+SUMPRODUCT(IFERROR(1*(($H$63&amp;"x")=(F41&amp;"x")),0))+SUMPRODUCT(IFERROR(1*(($F$85:$F$86&amp;"x")=(F41&amp;"x")),0))&gt;1,NOT(ISBLANK(F41)))</formula>
    </cfRule>
  </conditionalFormatting>
  <dataValidations count="1">
    <dataValidation type="whole" operator="between" showInputMessage="1" showErrorMessage="1" errorTitle="请输入电话号码" error="请输入电话号码" promptTitle="请输入电话号码" prompt="请输入电话号码" sqref="G14:G15">
      <formula1>10000000000</formula1>
      <formula2>19999999999</formula2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"/>
  <sheetViews>
    <sheetView topLeftCell="A91" workbookViewId="0">
      <selection activeCell="I103" sqref="I103"/>
    </sheetView>
  </sheetViews>
  <sheetFormatPr defaultColWidth="8.1" defaultRowHeight="14.4"/>
  <cols>
    <col min="1" max="1" width="4.5" style="17" customWidth="1"/>
    <col min="2" max="2" width="6.41666666666667" style="17" customWidth="1"/>
    <col min="3" max="3" width="6.75" style="17" customWidth="1"/>
    <col min="4" max="4" width="8.21666666666667" style="17" customWidth="1"/>
    <col min="5" max="5" width="11.925" style="17" hidden="1" customWidth="1"/>
    <col min="6" max="6" width="17.775" style="18" customWidth="1"/>
    <col min="7" max="7" width="9.11666666666667" style="18" hidden="1" customWidth="1"/>
    <col min="8" max="8" width="15.4" style="17" customWidth="1"/>
    <col min="9" max="9" width="16.5" style="19" customWidth="1"/>
    <col min="10" max="19" width="8.1" style="13"/>
    <col min="20" max="20" width="9.7" style="20"/>
    <col min="21" max="245" width="8.1" style="13"/>
    <col min="246" max="16384" width="8.1" style="21"/>
  </cols>
  <sheetData>
    <row r="1" s="13" customFormat="1" ht="17.4" spans="1:20">
      <c r="A1" s="22" t="s">
        <v>0</v>
      </c>
      <c r="B1" s="22"/>
      <c r="C1" s="17"/>
      <c r="D1" s="17"/>
      <c r="E1" s="17"/>
      <c r="F1" s="18"/>
      <c r="G1" s="18"/>
      <c r="H1" s="17"/>
      <c r="I1" s="19"/>
      <c r="T1" s="20"/>
    </row>
    <row r="2" s="13" customFormat="1" ht="55" customHeight="1" spans="1:20">
      <c r="A2" s="23" t="s">
        <v>1</v>
      </c>
      <c r="B2" s="23"/>
      <c r="C2" s="23"/>
      <c r="D2" s="23"/>
      <c r="E2" s="24"/>
      <c r="F2" s="25"/>
      <c r="G2" s="25"/>
      <c r="H2" s="23"/>
      <c r="I2" s="37"/>
      <c r="T2" s="20"/>
    </row>
    <row r="3" s="13" customFormat="1" ht="36" customHeight="1" spans="1:20">
      <c r="A3" s="26" t="s">
        <v>2</v>
      </c>
      <c r="B3" s="27"/>
      <c r="C3" s="26"/>
      <c r="D3" s="26"/>
      <c r="E3" s="26"/>
      <c r="F3" s="28"/>
      <c r="G3" s="28"/>
      <c r="H3" s="26"/>
      <c r="I3" s="38"/>
      <c r="T3" s="20"/>
    </row>
    <row r="4" s="13" customFormat="1" spans="1:20">
      <c r="A4" s="29" t="s">
        <v>3</v>
      </c>
      <c r="B4" s="29" t="s">
        <v>4</v>
      </c>
      <c r="C4" s="30" t="s">
        <v>5</v>
      </c>
      <c r="D4" s="29" t="s">
        <v>6</v>
      </c>
      <c r="E4" s="31" t="s">
        <v>7</v>
      </c>
      <c r="F4" s="31" t="s">
        <v>7</v>
      </c>
      <c r="G4" s="32" t="s">
        <v>8</v>
      </c>
      <c r="H4" s="32" t="s">
        <v>8</v>
      </c>
      <c r="I4" s="39" t="s">
        <v>9</v>
      </c>
      <c r="T4" s="20"/>
    </row>
    <row r="5" s="13" customFormat="1" spans="1:20">
      <c r="A5" s="29"/>
      <c r="B5" s="29"/>
      <c r="C5" s="33"/>
      <c r="D5" s="29"/>
      <c r="E5" s="31"/>
      <c r="F5" s="31"/>
      <c r="G5" s="32"/>
      <c r="H5" s="32"/>
      <c r="I5" s="39"/>
      <c r="T5" s="20"/>
    </row>
    <row r="6" s="14" customFormat="1" ht="24" customHeight="1" spans="1:20">
      <c r="A6" s="34">
        <v>1</v>
      </c>
      <c r="B6" s="35" t="s">
        <v>10</v>
      </c>
      <c r="C6" s="35" t="s">
        <v>11</v>
      </c>
      <c r="D6" s="35" t="s">
        <v>12</v>
      </c>
      <c r="E6" s="35" t="s">
        <v>13</v>
      </c>
      <c r="F6" s="36" t="str">
        <f>REPLACE(E6,7,8,"********")</f>
        <v>431281********7016　</v>
      </c>
      <c r="G6" s="36">
        <v>18685656222</v>
      </c>
      <c r="H6" s="36" t="str">
        <f>REPLACE(G6,4,5,"*****")</f>
        <v>186*****222</v>
      </c>
      <c r="I6" s="35">
        <v>100</v>
      </c>
      <c r="J6" s="40">
        <v>1</v>
      </c>
      <c r="T6" s="43"/>
    </row>
    <row r="7" s="14" customFormat="1" ht="24" customHeight="1" spans="1:20">
      <c r="A7" s="34" t="s">
        <v>262</v>
      </c>
      <c r="B7" s="35"/>
      <c r="C7" s="35"/>
      <c r="D7" s="35"/>
      <c r="E7" s="35"/>
      <c r="F7" s="36"/>
      <c r="G7" s="36"/>
      <c r="H7" s="36"/>
      <c r="I7" s="36">
        <v>100</v>
      </c>
      <c r="T7" s="43"/>
    </row>
    <row r="8" s="14" customFormat="1" ht="24" customHeight="1" spans="1:20">
      <c r="A8" s="34">
        <v>2</v>
      </c>
      <c r="B8" s="35" t="s">
        <v>14</v>
      </c>
      <c r="C8" s="35" t="s">
        <v>15</v>
      </c>
      <c r="D8" s="35" t="s">
        <v>16</v>
      </c>
      <c r="E8" s="35" t="s">
        <v>17</v>
      </c>
      <c r="F8" s="36" t="str">
        <f t="shared" ref="F8:F18" si="0">REPLACE(E8,7,8,"********")</f>
        <v>433029********022X</v>
      </c>
      <c r="G8" s="35" t="s">
        <v>18</v>
      </c>
      <c r="H8" s="36" t="str">
        <f t="shared" ref="H8:H18" si="1">REPLACE(G8,4,5,"*****")</f>
        <v>134*****499</v>
      </c>
      <c r="I8" s="36">
        <v>400</v>
      </c>
      <c r="J8" s="14">
        <v>1</v>
      </c>
      <c r="L8" s="36">
        <v>400</v>
      </c>
      <c r="N8" s="41">
        <v>100</v>
      </c>
      <c r="O8" s="41" t="s">
        <v>263</v>
      </c>
      <c r="P8" s="41">
        <v>1</v>
      </c>
      <c r="T8" s="43"/>
    </row>
    <row r="9" s="14" customFormat="1" ht="30" customHeight="1" spans="1:20">
      <c r="A9" s="34">
        <v>3</v>
      </c>
      <c r="B9" s="35" t="s">
        <v>14</v>
      </c>
      <c r="C9" s="35" t="s">
        <v>19</v>
      </c>
      <c r="D9" s="35" t="s">
        <v>20</v>
      </c>
      <c r="E9" s="35" t="s">
        <v>21</v>
      </c>
      <c r="F9" s="36" t="str">
        <f t="shared" si="0"/>
        <v>431281********7020</v>
      </c>
      <c r="G9" s="35" t="s">
        <v>22</v>
      </c>
      <c r="H9" s="36" t="str">
        <f t="shared" si="1"/>
        <v>193*****476</v>
      </c>
      <c r="I9" s="35">
        <v>200</v>
      </c>
      <c r="J9" s="14">
        <v>2</v>
      </c>
      <c r="L9" s="35">
        <v>200</v>
      </c>
      <c r="N9" s="41">
        <v>2900</v>
      </c>
      <c r="O9" s="41" t="s">
        <v>264</v>
      </c>
      <c r="P9" s="41">
        <v>11</v>
      </c>
      <c r="T9" s="43"/>
    </row>
    <row r="10" s="14" customFormat="1" ht="32" customHeight="1" spans="1:20">
      <c r="A10" s="34">
        <v>4</v>
      </c>
      <c r="B10" s="35" t="s">
        <v>14</v>
      </c>
      <c r="C10" s="35" t="s">
        <v>23</v>
      </c>
      <c r="D10" s="35" t="s">
        <v>24</v>
      </c>
      <c r="E10" s="56" t="s">
        <v>25</v>
      </c>
      <c r="F10" s="36" t="str">
        <f t="shared" si="0"/>
        <v>433002********0814</v>
      </c>
      <c r="G10" s="35" t="s">
        <v>26</v>
      </c>
      <c r="H10" s="36" t="str">
        <f t="shared" si="1"/>
        <v>137*****529</v>
      </c>
      <c r="I10" s="35">
        <v>200</v>
      </c>
      <c r="J10" s="14">
        <v>3</v>
      </c>
      <c r="L10" s="35">
        <v>200</v>
      </c>
      <c r="N10" s="41">
        <v>4100</v>
      </c>
      <c r="O10" s="41" t="s">
        <v>265</v>
      </c>
      <c r="P10" s="41">
        <v>12</v>
      </c>
      <c r="T10" s="43"/>
    </row>
    <row r="11" s="14" customFormat="1" ht="24" customHeight="1" spans="1:20">
      <c r="A11" s="34">
        <v>5</v>
      </c>
      <c r="B11" s="35" t="s">
        <v>14</v>
      </c>
      <c r="C11" s="35" t="s">
        <v>23</v>
      </c>
      <c r="D11" s="35" t="s">
        <v>27</v>
      </c>
      <c r="E11" s="35" t="s">
        <v>28</v>
      </c>
      <c r="F11" s="36" t="str">
        <f t="shared" si="0"/>
        <v>431281********6824</v>
      </c>
      <c r="G11" s="35" t="s">
        <v>29</v>
      </c>
      <c r="H11" s="36" t="str">
        <f t="shared" si="1"/>
        <v>138*****103</v>
      </c>
      <c r="I11" s="35">
        <v>100</v>
      </c>
      <c r="J11" s="14">
        <v>4</v>
      </c>
      <c r="L11" s="35">
        <v>100</v>
      </c>
      <c r="N11" s="41">
        <v>3800</v>
      </c>
      <c r="O11" s="41" t="s">
        <v>84</v>
      </c>
      <c r="P11" s="41">
        <v>12</v>
      </c>
      <c r="T11" s="43"/>
    </row>
    <row r="12" s="14" customFormat="1" ht="24" customHeight="1" spans="1:20">
      <c r="A12" s="34">
        <v>6</v>
      </c>
      <c r="B12" s="35" t="s">
        <v>14</v>
      </c>
      <c r="C12" s="35" t="s">
        <v>30</v>
      </c>
      <c r="D12" s="35" t="s">
        <v>31</v>
      </c>
      <c r="E12" s="35" t="s">
        <v>32</v>
      </c>
      <c r="F12" s="36" t="str">
        <f t="shared" si="0"/>
        <v>431281********6823</v>
      </c>
      <c r="G12" s="35" t="s">
        <v>33</v>
      </c>
      <c r="H12" s="36" t="str">
        <f t="shared" si="1"/>
        <v>152*****420</v>
      </c>
      <c r="I12" s="35">
        <v>200</v>
      </c>
      <c r="J12" s="14">
        <v>5</v>
      </c>
      <c r="L12" s="35">
        <v>200</v>
      </c>
      <c r="N12" s="41">
        <v>7200</v>
      </c>
      <c r="O12" s="41" t="s">
        <v>115</v>
      </c>
      <c r="P12" s="41">
        <v>22</v>
      </c>
      <c r="T12" s="43"/>
    </row>
    <row r="13" s="14" customFormat="1" ht="24" customHeight="1" spans="1:20">
      <c r="A13" s="34">
        <v>7</v>
      </c>
      <c r="B13" s="35" t="s">
        <v>14</v>
      </c>
      <c r="C13" s="35" t="s">
        <v>23</v>
      </c>
      <c r="D13" s="35" t="s">
        <v>34</v>
      </c>
      <c r="E13" s="56" t="s">
        <v>35</v>
      </c>
      <c r="F13" s="36" t="str">
        <f t="shared" si="0"/>
        <v>431281********0165</v>
      </c>
      <c r="G13" s="35" t="s">
        <v>36</v>
      </c>
      <c r="H13" s="36" t="str">
        <f t="shared" si="1"/>
        <v>138*****385</v>
      </c>
      <c r="I13" s="35">
        <v>400</v>
      </c>
      <c r="J13" s="14">
        <v>6</v>
      </c>
      <c r="L13" s="35">
        <v>400</v>
      </c>
      <c r="N13" s="41">
        <v>1000</v>
      </c>
      <c r="O13" s="41" t="s">
        <v>174</v>
      </c>
      <c r="P13" s="41">
        <v>4</v>
      </c>
      <c r="T13" s="43"/>
    </row>
    <row r="14" s="14" customFormat="1" ht="24" customHeight="1" spans="1:20">
      <c r="A14" s="34">
        <v>8</v>
      </c>
      <c r="B14" s="35" t="s">
        <v>14</v>
      </c>
      <c r="C14" s="35" t="s">
        <v>37</v>
      </c>
      <c r="D14" s="35" t="s">
        <v>38</v>
      </c>
      <c r="E14" s="56" t="s">
        <v>39</v>
      </c>
      <c r="F14" s="36" t="str">
        <f t="shared" si="0"/>
        <v>433002********0816</v>
      </c>
      <c r="G14" s="35">
        <v>15576990369</v>
      </c>
      <c r="H14" s="36" t="str">
        <f t="shared" si="1"/>
        <v>155*****369</v>
      </c>
      <c r="I14" s="36">
        <v>400</v>
      </c>
      <c r="J14" s="14">
        <v>7</v>
      </c>
      <c r="L14" s="36">
        <v>400</v>
      </c>
      <c r="N14" s="41">
        <v>1500</v>
      </c>
      <c r="O14" s="41" t="s">
        <v>187</v>
      </c>
      <c r="P14" s="41">
        <v>5</v>
      </c>
      <c r="T14" s="43"/>
    </row>
    <row r="15" s="14" customFormat="1" ht="24" customHeight="1" spans="1:20">
      <c r="A15" s="34">
        <v>9</v>
      </c>
      <c r="B15" s="35" t="s">
        <v>14</v>
      </c>
      <c r="C15" s="35" t="s">
        <v>37</v>
      </c>
      <c r="D15" s="35" t="s">
        <v>40</v>
      </c>
      <c r="E15" s="56" t="s">
        <v>41</v>
      </c>
      <c r="F15" s="36" t="str">
        <f t="shared" si="0"/>
        <v>431281********7010</v>
      </c>
      <c r="G15" s="35">
        <v>13761887408</v>
      </c>
      <c r="H15" s="36" t="str">
        <f t="shared" si="1"/>
        <v>137*****408</v>
      </c>
      <c r="I15" s="35">
        <v>400</v>
      </c>
      <c r="J15" s="14">
        <v>8</v>
      </c>
      <c r="L15" s="35">
        <v>400</v>
      </c>
      <c r="N15" s="41">
        <v>1300</v>
      </c>
      <c r="O15" s="41" t="s">
        <v>211</v>
      </c>
      <c r="P15" s="41">
        <v>4</v>
      </c>
      <c r="T15" s="43"/>
    </row>
    <row r="16" s="14" customFormat="1" ht="24" customHeight="1" spans="1:20">
      <c r="A16" s="34">
        <v>10</v>
      </c>
      <c r="B16" s="35" t="s">
        <v>14</v>
      </c>
      <c r="C16" s="35" t="s">
        <v>42</v>
      </c>
      <c r="D16" s="35" t="s">
        <v>43</v>
      </c>
      <c r="E16" s="56" t="s">
        <v>44</v>
      </c>
      <c r="F16" s="36" t="str">
        <f t="shared" si="0"/>
        <v>431281********7019</v>
      </c>
      <c r="G16" s="35">
        <v>15115189996</v>
      </c>
      <c r="H16" s="36" t="str">
        <f t="shared" si="1"/>
        <v>151*****996</v>
      </c>
      <c r="I16" s="35">
        <v>100</v>
      </c>
      <c r="J16" s="14">
        <v>9</v>
      </c>
      <c r="L16" s="35">
        <v>100</v>
      </c>
      <c r="N16" s="41">
        <v>400</v>
      </c>
      <c r="O16" s="41" t="s">
        <v>206</v>
      </c>
      <c r="P16" s="41">
        <v>1</v>
      </c>
      <c r="T16" s="43"/>
    </row>
    <row r="17" s="14" customFormat="1" ht="24" customHeight="1" spans="1:20">
      <c r="A17" s="34">
        <v>11</v>
      </c>
      <c r="B17" s="35" t="s">
        <v>14</v>
      </c>
      <c r="C17" s="35" t="s">
        <v>45</v>
      </c>
      <c r="D17" s="35" t="s">
        <v>46</v>
      </c>
      <c r="E17" s="35" t="s">
        <v>47</v>
      </c>
      <c r="F17" s="36" t="str">
        <f t="shared" si="0"/>
        <v>431281********7018</v>
      </c>
      <c r="G17" s="35" t="s">
        <v>48</v>
      </c>
      <c r="H17" s="36" t="str">
        <f t="shared" si="1"/>
        <v>181*****197</v>
      </c>
      <c r="I17" s="35">
        <v>400</v>
      </c>
      <c r="J17" s="14">
        <v>10</v>
      </c>
      <c r="L17" s="35">
        <v>400</v>
      </c>
      <c r="N17" s="41">
        <v>2300</v>
      </c>
      <c r="O17" s="41" t="s">
        <v>266</v>
      </c>
      <c r="P17" s="41">
        <v>8</v>
      </c>
      <c r="T17" s="43"/>
    </row>
    <row r="18" s="14" customFormat="1" ht="24" customHeight="1" spans="1:20">
      <c r="A18" s="34">
        <v>12</v>
      </c>
      <c r="B18" s="35" t="s">
        <v>14</v>
      </c>
      <c r="C18" s="35" t="s">
        <v>45</v>
      </c>
      <c r="D18" s="35" t="s">
        <v>49</v>
      </c>
      <c r="E18" s="35" t="s">
        <v>50</v>
      </c>
      <c r="F18" s="36" t="str">
        <f t="shared" si="0"/>
        <v>433029********1823</v>
      </c>
      <c r="G18" s="35" t="s">
        <v>51</v>
      </c>
      <c r="H18" s="36" t="str">
        <f t="shared" si="1"/>
        <v>199*****917</v>
      </c>
      <c r="I18" s="35">
        <v>100</v>
      </c>
      <c r="J18" s="40">
        <v>11</v>
      </c>
      <c r="L18" s="35">
        <v>100</v>
      </c>
      <c r="N18" s="41">
        <v>400</v>
      </c>
      <c r="O18" s="41" t="s">
        <v>257</v>
      </c>
      <c r="P18" s="41">
        <v>1</v>
      </c>
      <c r="T18" s="43"/>
    </row>
    <row r="19" s="14" customFormat="1" ht="24" customHeight="1" spans="1:20">
      <c r="A19" s="34" t="s">
        <v>262</v>
      </c>
      <c r="B19" s="35"/>
      <c r="C19" s="35"/>
      <c r="D19" s="35"/>
      <c r="E19" s="35"/>
      <c r="F19" s="36"/>
      <c r="G19" s="35"/>
      <c r="H19" s="36"/>
      <c r="I19" s="35">
        <f>SUM(I8:I18)</f>
        <v>2900</v>
      </c>
      <c r="L19" s="42"/>
      <c r="N19" s="14">
        <f>SUM(N8:N18)</f>
        <v>25000</v>
      </c>
      <c r="P19" s="41">
        <f>SUM(P8:P18)</f>
        <v>81</v>
      </c>
      <c r="T19" s="43"/>
    </row>
    <row r="20" s="14" customFormat="1" ht="24" customHeight="1" spans="1:20">
      <c r="A20" s="34">
        <v>13</v>
      </c>
      <c r="B20" s="35" t="s">
        <v>52</v>
      </c>
      <c r="C20" s="35" t="s">
        <v>53</v>
      </c>
      <c r="D20" s="35" t="s">
        <v>54</v>
      </c>
      <c r="E20" s="56" t="s">
        <v>55</v>
      </c>
      <c r="F20" s="36" t="str">
        <f t="shared" ref="F20:F42" si="2">REPLACE(E20,7,8,"********")</f>
        <v>431281********6815</v>
      </c>
      <c r="G20" s="35">
        <v>18569780258</v>
      </c>
      <c r="H20" s="36" t="str">
        <f t="shared" ref="H20:H42" si="3">REPLACE(G20,4,5,"*****")</f>
        <v>185*****258</v>
      </c>
      <c r="I20" s="35">
        <v>100</v>
      </c>
      <c r="J20" s="14">
        <v>1</v>
      </c>
      <c r="L20" s="14">
        <f>SUM(L8:L18)</f>
        <v>2900</v>
      </c>
      <c r="T20" s="43"/>
    </row>
    <row r="21" s="14" customFormat="1" ht="24" customHeight="1" spans="1:20">
      <c r="A21" s="34">
        <v>14</v>
      </c>
      <c r="B21" s="35" t="s">
        <v>52</v>
      </c>
      <c r="C21" s="35" t="s">
        <v>53</v>
      </c>
      <c r="D21" s="35" t="s">
        <v>56</v>
      </c>
      <c r="E21" s="56" t="s">
        <v>57</v>
      </c>
      <c r="F21" s="36" t="str">
        <f t="shared" si="2"/>
        <v>433002********2816</v>
      </c>
      <c r="G21" s="35">
        <v>18602049548</v>
      </c>
      <c r="H21" s="36" t="str">
        <f t="shared" si="3"/>
        <v>186*****548</v>
      </c>
      <c r="I21" s="35">
        <v>400</v>
      </c>
      <c r="J21" s="14">
        <v>2</v>
      </c>
      <c r="T21" s="43"/>
    </row>
    <row r="22" s="14" customFormat="1" ht="24" customHeight="1" spans="1:20">
      <c r="A22" s="34">
        <v>15</v>
      </c>
      <c r="B22" s="35" t="s">
        <v>52</v>
      </c>
      <c r="C22" s="35" t="s">
        <v>53</v>
      </c>
      <c r="D22" s="35" t="s">
        <v>58</v>
      </c>
      <c r="E22" s="56" t="s">
        <v>59</v>
      </c>
      <c r="F22" s="36" t="str">
        <f t="shared" si="2"/>
        <v>431281********7012</v>
      </c>
      <c r="G22" s="35">
        <v>18924273626</v>
      </c>
      <c r="H22" s="36" t="str">
        <f t="shared" si="3"/>
        <v>189*****626</v>
      </c>
      <c r="I22" s="35">
        <v>400</v>
      </c>
      <c r="J22" s="14">
        <v>3</v>
      </c>
      <c r="T22" s="43"/>
    </row>
    <row r="23" s="14" customFormat="1" ht="24" customHeight="1" spans="1:20">
      <c r="A23" s="34">
        <v>16</v>
      </c>
      <c r="B23" s="35" t="s">
        <v>52</v>
      </c>
      <c r="C23" s="35" t="s">
        <v>60</v>
      </c>
      <c r="D23" s="35" t="s">
        <v>61</v>
      </c>
      <c r="E23" s="56" t="s">
        <v>62</v>
      </c>
      <c r="F23" s="36" t="str">
        <f t="shared" si="2"/>
        <v>431281********7019</v>
      </c>
      <c r="G23" s="35">
        <v>13312951170</v>
      </c>
      <c r="H23" s="36" t="str">
        <f t="shared" si="3"/>
        <v>133*****170</v>
      </c>
      <c r="I23" s="35">
        <v>400</v>
      </c>
      <c r="J23" s="14">
        <v>4</v>
      </c>
      <c r="T23" s="43"/>
    </row>
    <row r="24" s="14" customFormat="1" ht="24" customHeight="1" spans="1:20">
      <c r="A24" s="34">
        <v>17</v>
      </c>
      <c r="B24" s="35" t="s">
        <v>52</v>
      </c>
      <c r="C24" s="35" t="s">
        <v>63</v>
      </c>
      <c r="D24" s="35" t="s">
        <v>64</v>
      </c>
      <c r="E24" s="56" t="s">
        <v>65</v>
      </c>
      <c r="F24" s="36" t="str">
        <f t="shared" si="2"/>
        <v>433002********0834</v>
      </c>
      <c r="G24" s="35">
        <v>17774536260</v>
      </c>
      <c r="H24" s="36" t="str">
        <f t="shared" si="3"/>
        <v>177*****260</v>
      </c>
      <c r="I24" s="35">
        <v>400</v>
      </c>
      <c r="J24" s="14">
        <v>5</v>
      </c>
      <c r="T24" s="43"/>
    </row>
    <row r="25" s="14" customFormat="1" ht="24" customHeight="1" spans="1:20">
      <c r="A25" s="34">
        <v>18</v>
      </c>
      <c r="B25" s="35" t="s">
        <v>52</v>
      </c>
      <c r="C25" s="35" t="s">
        <v>63</v>
      </c>
      <c r="D25" s="35" t="s">
        <v>66</v>
      </c>
      <c r="E25" s="56" t="s">
        <v>67</v>
      </c>
      <c r="F25" s="36" t="str">
        <f t="shared" si="2"/>
        <v>431281********7014</v>
      </c>
      <c r="G25" s="35">
        <v>17769236260</v>
      </c>
      <c r="H25" s="36" t="str">
        <f t="shared" si="3"/>
        <v>177*****260</v>
      </c>
      <c r="I25" s="35">
        <v>400</v>
      </c>
      <c r="J25" s="14">
        <v>6</v>
      </c>
      <c r="T25" s="43"/>
    </row>
    <row r="26" s="14" customFormat="1" ht="32" customHeight="1" spans="1:20">
      <c r="A26" s="34">
        <v>19</v>
      </c>
      <c r="B26" s="35" t="s">
        <v>52</v>
      </c>
      <c r="C26" s="35" t="s">
        <v>68</v>
      </c>
      <c r="D26" s="35" t="s">
        <v>69</v>
      </c>
      <c r="E26" s="56" t="s">
        <v>70</v>
      </c>
      <c r="F26" s="36" t="str">
        <f t="shared" si="2"/>
        <v>431281********0152</v>
      </c>
      <c r="G26" s="35">
        <v>19918589818</v>
      </c>
      <c r="H26" s="36" t="str">
        <f t="shared" si="3"/>
        <v>199*****818</v>
      </c>
      <c r="I26" s="36">
        <v>400</v>
      </c>
      <c r="J26" s="14">
        <v>7</v>
      </c>
      <c r="T26" s="43"/>
    </row>
    <row r="27" s="14" customFormat="1" ht="27" customHeight="1" spans="1:20">
      <c r="A27" s="34">
        <v>20</v>
      </c>
      <c r="B27" s="35" t="s">
        <v>52</v>
      </c>
      <c r="C27" s="35" t="s">
        <v>71</v>
      </c>
      <c r="D27" s="35" t="s">
        <v>72</v>
      </c>
      <c r="E27" s="56" t="s">
        <v>73</v>
      </c>
      <c r="F27" s="36" t="str">
        <f t="shared" si="2"/>
        <v>431281********0252</v>
      </c>
      <c r="G27" s="35">
        <v>18627481539</v>
      </c>
      <c r="H27" s="36" t="str">
        <f t="shared" si="3"/>
        <v>186*****539</v>
      </c>
      <c r="I27" s="36">
        <v>400</v>
      </c>
      <c r="J27" s="14">
        <v>8</v>
      </c>
      <c r="T27" s="43"/>
    </row>
    <row r="28" s="14" customFormat="1" ht="24" customHeight="1" spans="1:20">
      <c r="A28" s="34">
        <v>21</v>
      </c>
      <c r="B28" s="35" t="s">
        <v>52</v>
      </c>
      <c r="C28" s="35" t="s">
        <v>74</v>
      </c>
      <c r="D28" s="35" t="s">
        <v>75</v>
      </c>
      <c r="E28" s="56" t="s">
        <v>76</v>
      </c>
      <c r="F28" s="36" t="str">
        <f t="shared" si="2"/>
        <v>431281********7025</v>
      </c>
      <c r="G28" s="35">
        <v>15211515016</v>
      </c>
      <c r="H28" s="36" t="str">
        <f t="shared" si="3"/>
        <v>152*****016</v>
      </c>
      <c r="I28" s="36">
        <v>400</v>
      </c>
      <c r="J28" s="14">
        <v>9</v>
      </c>
      <c r="T28" s="43"/>
    </row>
    <row r="29" s="14" customFormat="1" ht="24" customHeight="1" spans="1:20">
      <c r="A29" s="34">
        <v>22</v>
      </c>
      <c r="B29" s="35" t="s">
        <v>52</v>
      </c>
      <c r="C29" s="35" t="s">
        <v>74</v>
      </c>
      <c r="D29" s="35" t="s">
        <v>77</v>
      </c>
      <c r="E29" s="56" t="s">
        <v>78</v>
      </c>
      <c r="F29" s="36" t="str">
        <f t="shared" si="2"/>
        <v>431281********7023</v>
      </c>
      <c r="G29" s="35">
        <v>15211515016</v>
      </c>
      <c r="H29" s="36" t="str">
        <f t="shared" si="3"/>
        <v>152*****016</v>
      </c>
      <c r="I29" s="36">
        <v>200</v>
      </c>
      <c r="J29" s="14">
        <v>10</v>
      </c>
      <c r="T29" s="43"/>
    </row>
    <row r="30" s="14" customFormat="1" ht="24" customHeight="1" spans="1:20">
      <c r="A30" s="34">
        <v>23</v>
      </c>
      <c r="B30" s="35" t="s">
        <v>52</v>
      </c>
      <c r="C30" s="35" t="s">
        <v>79</v>
      </c>
      <c r="D30" s="35" t="s">
        <v>80</v>
      </c>
      <c r="E30" s="56" t="s">
        <v>81</v>
      </c>
      <c r="F30" s="36" t="str">
        <f t="shared" si="2"/>
        <v>431281********7035</v>
      </c>
      <c r="G30" s="35">
        <v>18274509272</v>
      </c>
      <c r="H30" s="36" t="str">
        <f t="shared" si="3"/>
        <v>182*****272</v>
      </c>
      <c r="I30" s="36">
        <v>400</v>
      </c>
      <c r="J30" s="14">
        <v>11</v>
      </c>
      <c r="T30" s="43"/>
    </row>
    <row r="31" s="14" customFormat="1" ht="24" customHeight="1" spans="1:20">
      <c r="A31" s="34">
        <v>24</v>
      </c>
      <c r="B31" s="35" t="s">
        <v>52</v>
      </c>
      <c r="C31" s="35" t="s">
        <v>53</v>
      </c>
      <c r="D31" s="35" t="s">
        <v>82</v>
      </c>
      <c r="E31" s="56" t="s">
        <v>83</v>
      </c>
      <c r="F31" s="36" t="str">
        <f t="shared" si="2"/>
        <v>431281********6819</v>
      </c>
      <c r="G31" s="35">
        <v>17670475211</v>
      </c>
      <c r="H31" s="36" t="str">
        <f t="shared" si="3"/>
        <v>176*****211</v>
      </c>
      <c r="I31" s="36">
        <v>200</v>
      </c>
      <c r="J31" s="40">
        <v>12</v>
      </c>
      <c r="T31" s="43"/>
    </row>
    <row r="32" s="14" customFormat="1" ht="24" customHeight="1" spans="1:20">
      <c r="A32" s="34"/>
      <c r="B32" s="35"/>
      <c r="C32" s="35"/>
      <c r="D32" s="35"/>
      <c r="E32" s="35"/>
      <c r="F32" s="36"/>
      <c r="G32" s="35"/>
      <c r="H32" s="36"/>
      <c r="I32" s="36">
        <f>SUM(I20:I31)</f>
        <v>4100</v>
      </c>
      <c r="J32" s="14">
        <v>4100</v>
      </c>
      <c r="T32" s="43"/>
    </row>
    <row r="33" s="14" customFormat="1" ht="24" customHeight="1" spans="1:20">
      <c r="A33" s="34">
        <v>25</v>
      </c>
      <c r="B33" s="35" t="s">
        <v>84</v>
      </c>
      <c r="C33" s="35" t="s">
        <v>85</v>
      </c>
      <c r="D33" s="35" t="s">
        <v>86</v>
      </c>
      <c r="E33" s="56" t="s">
        <v>87</v>
      </c>
      <c r="F33" s="36" t="str">
        <f t="shared" ref="F33:F43" si="4">REPLACE(E33,7,8,"********")</f>
        <v>431281********6847</v>
      </c>
      <c r="G33" s="35">
        <v>17752826232</v>
      </c>
      <c r="H33" s="36" t="str">
        <f t="shared" ref="H33:H43" si="5">REPLACE(G33,4,5,"*****")</f>
        <v>177*****232</v>
      </c>
      <c r="I33" s="35">
        <v>400</v>
      </c>
      <c r="J33" s="14">
        <v>1</v>
      </c>
      <c r="T33" s="43"/>
    </row>
    <row r="34" s="14" customFormat="1" ht="24" customHeight="1" spans="1:20">
      <c r="A34" s="34">
        <v>26</v>
      </c>
      <c r="B34" s="35" t="s">
        <v>84</v>
      </c>
      <c r="C34" s="35" t="s">
        <v>88</v>
      </c>
      <c r="D34" s="35" t="s">
        <v>89</v>
      </c>
      <c r="E34" s="56" t="s">
        <v>90</v>
      </c>
      <c r="F34" s="36" t="str">
        <f t="shared" si="4"/>
        <v>433002********0811</v>
      </c>
      <c r="G34" s="35">
        <v>15874598545</v>
      </c>
      <c r="H34" s="36" t="str">
        <f t="shared" si="5"/>
        <v>158*****545</v>
      </c>
      <c r="I34" s="35">
        <v>400</v>
      </c>
      <c r="J34" s="14">
        <v>2</v>
      </c>
      <c r="T34" s="43"/>
    </row>
    <row r="35" s="14" customFormat="1" ht="24" customHeight="1" spans="1:20">
      <c r="A35" s="34">
        <v>27</v>
      </c>
      <c r="B35" s="35" t="s">
        <v>84</v>
      </c>
      <c r="C35" s="35" t="s">
        <v>88</v>
      </c>
      <c r="D35" s="35" t="s">
        <v>91</v>
      </c>
      <c r="E35" s="56" t="s">
        <v>92</v>
      </c>
      <c r="F35" s="36" t="str">
        <f t="shared" si="4"/>
        <v>433002********2825</v>
      </c>
      <c r="G35" s="35">
        <v>15226455128</v>
      </c>
      <c r="H35" s="36" t="str">
        <f t="shared" si="5"/>
        <v>152*****128</v>
      </c>
      <c r="I35" s="35">
        <v>200</v>
      </c>
      <c r="J35" s="14">
        <v>3</v>
      </c>
      <c r="T35" s="43"/>
    </row>
    <row r="36" s="14" customFormat="1" ht="24" customHeight="1" spans="1:20">
      <c r="A36" s="34">
        <v>28</v>
      </c>
      <c r="B36" s="35" t="s">
        <v>84</v>
      </c>
      <c r="C36" s="35" t="s">
        <v>93</v>
      </c>
      <c r="D36" s="35" t="s">
        <v>94</v>
      </c>
      <c r="E36" s="35" t="s">
        <v>95</v>
      </c>
      <c r="F36" s="36" t="str">
        <f t="shared" si="4"/>
        <v>431281********681X</v>
      </c>
      <c r="G36" s="35">
        <v>18073316752</v>
      </c>
      <c r="H36" s="36" t="str">
        <f t="shared" si="5"/>
        <v>180*****752</v>
      </c>
      <c r="I36" s="35">
        <v>200</v>
      </c>
      <c r="J36" s="14">
        <v>4</v>
      </c>
      <c r="T36" s="43"/>
    </row>
    <row r="37" s="14" customFormat="1" ht="24" customHeight="1" spans="1:10">
      <c r="A37" s="34">
        <v>29</v>
      </c>
      <c r="B37" s="35" t="s">
        <v>84</v>
      </c>
      <c r="C37" s="35" t="s">
        <v>85</v>
      </c>
      <c r="D37" s="35" t="s">
        <v>96</v>
      </c>
      <c r="E37" s="56" t="s">
        <v>97</v>
      </c>
      <c r="F37" s="36" t="str">
        <f t="shared" si="4"/>
        <v>433002********0813</v>
      </c>
      <c r="G37" s="35">
        <v>13637455767</v>
      </c>
      <c r="H37" s="36" t="str">
        <f t="shared" si="5"/>
        <v>136*****767</v>
      </c>
      <c r="I37" s="35">
        <v>400</v>
      </c>
      <c r="J37" s="14">
        <v>5</v>
      </c>
    </row>
    <row r="38" s="14" customFormat="1" ht="21" customHeight="1" spans="1:20">
      <c r="A38" s="34">
        <v>30</v>
      </c>
      <c r="B38" s="35" t="s">
        <v>84</v>
      </c>
      <c r="C38" s="35" t="s">
        <v>98</v>
      </c>
      <c r="D38" s="35" t="s">
        <v>99</v>
      </c>
      <c r="E38" s="56" t="s">
        <v>100</v>
      </c>
      <c r="F38" s="36" t="str">
        <f t="shared" si="4"/>
        <v>433002********0817</v>
      </c>
      <c r="G38" s="35">
        <v>13758054422</v>
      </c>
      <c r="H38" s="36" t="str">
        <f t="shared" si="5"/>
        <v>137*****422</v>
      </c>
      <c r="I38" s="35">
        <v>200</v>
      </c>
      <c r="J38" s="14">
        <v>6</v>
      </c>
      <c r="T38" s="43"/>
    </row>
    <row r="39" s="14" customFormat="1" ht="24" customHeight="1" spans="1:20">
      <c r="A39" s="34">
        <v>31</v>
      </c>
      <c r="B39" s="35" t="s">
        <v>84</v>
      </c>
      <c r="C39" s="35" t="s">
        <v>85</v>
      </c>
      <c r="D39" s="35" t="s">
        <v>101</v>
      </c>
      <c r="E39" s="56" t="s">
        <v>102</v>
      </c>
      <c r="F39" s="36" t="str">
        <f t="shared" si="4"/>
        <v>431281********0018</v>
      </c>
      <c r="G39" s="35">
        <v>18797595625</v>
      </c>
      <c r="H39" s="36" t="str">
        <f t="shared" si="5"/>
        <v>187*****625</v>
      </c>
      <c r="I39" s="35">
        <v>400</v>
      </c>
      <c r="J39" s="14">
        <v>7</v>
      </c>
      <c r="T39" s="43"/>
    </row>
    <row r="40" s="14" customFormat="1" ht="24" customHeight="1" spans="1:20">
      <c r="A40" s="34">
        <v>32</v>
      </c>
      <c r="B40" s="35" t="s">
        <v>84</v>
      </c>
      <c r="C40" s="35" t="s">
        <v>98</v>
      </c>
      <c r="D40" s="35" t="s">
        <v>103</v>
      </c>
      <c r="E40" s="56" t="s">
        <v>104</v>
      </c>
      <c r="F40" s="36" t="str">
        <f t="shared" si="4"/>
        <v>433002********0829</v>
      </c>
      <c r="G40" s="35">
        <v>13774562229</v>
      </c>
      <c r="H40" s="36" t="str">
        <f t="shared" si="5"/>
        <v>137*****229</v>
      </c>
      <c r="I40" s="35">
        <v>400</v>
      </c>
      <c r="J40" s="14">
        <v>8</v>
      </c>
      <c r="T40" s="43"/>
    </row>
    <row r="41" s="14" customFormat="1" ht="24" customHeight="1" spans="1:20">
      <c r="A41" s="34">
        <v>33</v>
      </c>
      <c r="B41" s="35" t="s">
        <v>84</v>
      </c>
      <c r="C41" s="35" t="s">
        <v>98</v>
      </c>
      <c r="D41" s="35" t="s">
        <v>105</v>
      </c>
      <c r="E41" s="56" t="s">
        <v>106</v>
      </c>
      <c r="F41" s="36" t="str">
        <f t="shared" si="4"/>
        <v>433002********0819</v>
      </c>
      <c r="G41" s="35">
        <v>17774543706</v>
      </c>
      <c r="H41" s="36" t="str">
        <f t="shared" si="5"/>
        <v>177*****706</v>
      </c>
      <c r="I41" s="35">
        <v>200</v>
      </c>
      <c r="J41" s="14">
        <v>9</v>
      </c>
      <c r="T41" s="43"/>
    </row>
    <row r="42" s="14" customFormat="1" ht="24" customHeight="1" spans="1:20">
      <c r="A42" s="34">
        <v>34</v>
      </c>
      <c r="B42" s="35" t="s">
        <v>84</v>
      </c>
      <c r="C42" s="35" t="s">
        <v>98</v>
      </c>
      <c r="D42" s="35" t="s">
        <v>107</v>
      </c>
      <c r="E42" s="56" t="s">
        <v>108</v>
      </c>
      <c r="F42" s="36" t="str">
        <f t="shared" si="4"/>
        <v>431281********7011</v>
      </c>
      <c r="G42" s="35">
        <v>17774545706</v>
      </c>
      <c r="H42" s="36" t="str">
        <f t="shared" si="5"/>
        <v>177*****706</v>
      </c>
      <c r="I42" s="35">
        <v>200</v>
      </c>
      <c r="J42" s="14">
        <v>10</v>
      </c>
      <c r="T42" s="43"/>
    </row>
    <row r="43" s="14" customFormat="1" ht="24" customHeight="1" spans="1:20">
      <c r="A43" s="34">
        <v>35</v>
      </c>
      <c r="B43" s="35" t="s">
        <v>84</v>
      </c>
      <c r="C43" s="35" t="s">
        <v>85</v>
      </c>
      <c r="D43" s="35" t="s">
        <v>109</v>
      </c>
      <c r="E43" s="35" t="s">
        <v>110</v>
      </c>
      <c r="F43" s="36" t="str">
        <f t="shared" si="4"/>
        <v>433002********0815</v>
      </c>
      <c r="G43" s="35" t="s">
        <v>111</v>
      </c>
      <c r="H43" s="36" t="str">
        <f t="shared" si="5"/>
        <v>181*****189</v>
      </c>
      <c r="I43" s="36">
        <v>400</v>
      </c>
      <c r="J43" s="14">
        <v>11</v>
      </c>
      <c r="T43" s="43"/>
    </row>
    <row r="44" s="14" customFormat="1" ht="24" customHeight="1" spans="1:20">
      <c r="A44" s="34">
        <v>36</v>
      </c>
      <c r="B44" s="35" t="s">
        <v>84</v>
      </c>
      <c r="C44" s="35" t="s">
        <v>93</v>
      </c>
      <c r="D44" s="35" t="s">
        <v>112</v>
      </c>
      <c r="E44" s="35" t="s">
        <v>113</v>
      </c>
      <c r="F44" s="35" t="s">
        <v>113</v>
      </c>
      <c r="G44" s="16"/>
      <c r="H44" s="35" t="s">
        <v>114</v>
      </c>
      <c r="I44" s="36">
        <v>400</v>
      </c>
      <c r="J44" s="40">
        <v>12</v>
      </c>
      <c r="T44" s="43"/>
    </row>
    <row r="45" s="14" customFormat="1" ht="24" customHeight="1" spans="1:20">
      <c r="A45" s="34"/>
      <c r="B45" s="35"/>
      <c r="C45" s="35"/>
      <c r="D45" s="35"/>
      <c r="E45" s="35"/>
      <c r="F45" s="35"/>
      <c r="G45" s="16"/>
      <c r="H45" s="35"/>
      <c r="I45" s="36">
        <f>SUM(I33:I44)</f>
        <v>3800</v>
      </c>
      <c r="J45" s="14">
        <v>3800</v>
      </c>
      <c r="T45" s="43"/>
    </row>
    <row r="46" s="14" customFormat="1" ht="24" customHeight="1" spans="1:20">
      <c r="A46" s="34">
        <v>37</v>
      </c>
      <c r="B46" s="35" t="s">
        <v>115</v>
      </c>
      <c r="C46" s="35" t="s">
        <v>116</v>
      </c>
      <c r="D46" s="35" t="s">
        <v>117</v>
      </c>
      <c r="E46" s="56" t="s">
        <v>118</v>
      </c>
      <c r="F46" s="36" t="str">
        <f t="shared" ref="F46:F89" si="6">REPLACE(E46,7,8,"********")</f>
        <v>431281********7029</v>
      </c>
      <c r="G46" s="35">
        <v>17711758639</v>
      </c>
      <c r="H46" s="36" t="str">
        <f t="shared" ref="H46:H66" si="7">REPLACE(G46,4,5,"*****")</f>
        <v>177*****639</v>
      </c>
      <c r="I46" s="35">
        <v>200</v>
      </c>
      <c r="J46" s="14">
        <v>1</v>
      </c>
      <c r="T46" s="43"/>
    </row>
    <row r="47" s="14" customFormat="1" ht="24" customHeight="1" spans="1:20">
      <c r="A47" s="34">
        <v>38</v>
      </c>
      <c r="B47" s="35" t="s">
        <v>115</v>
      </c>
      <c r="C47" s="35" t="s">
        <v>119</v>
      </c>
      <c r="D47" s="35" t="s">
        <v>120</v>
      </c>
      <c r="E47" s="56" t="s">
        <v>121</v>
      </c>
      <c r="F47" s="36" t="str">
        <f t="shared" si="6"/>
        <v>431281********6824</v>
      </c>
      <c r="G47" s="35">
        <v>13357259012</v>
      </c>
      <c r="H47" s="36" t="str">
        <f t="shared" si="7"/>
        <v>133*****012</v>
      </c>
      <c r="I47" s="35">
        <v>100</v>
      </c>
      <c r="J47" s="14">
        <v>2</v>
      </c>
      <c r="T47" s="43"/>
    </row>
    <row r="48" s="14" customFormat="1" ht="24" customHeight="1" spans="1:20">
      <c r="A48" s="34">
        <v>39</v>
      </c>
      <c r="B48" s="35" t="s">
        <v>115</v>
      </c>
      <c r="C48" s="35" t="s">
        <v>122</v>
      </c>
      <c r="D48" s="35" t="s">
        <v>123</v>
      </c>
      <c r="E48" s="56" t="s">
        <v>124</v>
      </c>
      <c r="F48" s="36" t="str">
        <f t="shared" si="6"/>
        <v>431281********6824</v>
      </c>
      <c r="G48" s="35">
        <v>18390327796</v>
      </c>
      <c r="H48" s="36" t="str">
        <f t="shared" si="7"/>
        <v>183*****796</v>
      </c>
      <c r="I48" s="35">
        <v>200</v>
      </c>
      <c r="J48" s="14">
        <v>3</v>
      </c>
      <c r="T48" s="43"/>
    </row>
    <row r="49" s="14" customFormat="1" ht="24" customHeight="1" spans="1:20">
      <c r="A49" s="34">
        <v>40</v>
      </c>
      <c r="B49" s="35" t="s">
        <v>115</v>
      </c>
      <c r="C49" s="35" t="s">
        <v>125</v>
      </c>
      <c r="D49" s="35" t="s">
        <v>126</v>
      </c>
      <c r="E49" s="56" t="s">
        <v>127</v>
      </c>
      <c r="F49" s="36" t="str">
        <f t="shared" si="6"/>
        <v>431281********7023</v>
      </c>
      <c r="G49" s="35">
        <v>18306006397</v>
      </c>
      <c r="H49" s="36" t="str">
        <f t="shared" si="7"/>
        <v>183*****397</v>
      </c>
      <c r="I49" s="35">
        <v>400</v>
      </c>
      <c r="J49" s="14">
        <v>4</v>
      </c>
      <c r="T49" s="43"/>
    </row>
    <row r="50" s="14" customFormat="1" ht="24" customHeight="1" spans="1:20">
      <c r="A50" s="34">
        <v>41</v>
      </c>
      <c r="B50" s="35" t="s">
        <v>115</v>
      </c>
      <c r="C50" s="35" t="s">
        <v>122</v>
      </c>
      <c r="D50" s="35" t="s">
        <v>128</v>
      </c>
      <c r="E50" s="56" t="s">
        <v>129</v>
      </c>
      <c r="F50" s="36" t="str">
        <f t="shared" si="6"/>
        <v>431281********6816</v>
      </c>
      <c r="G50" s="35">
        <v>13787532093</v>
      </c>
      <c r="H50" s="36" t="str">
        <f t="shared" si="7"/>
        <v>137*****093</v>
      </c>
      <c r="I50" s="35">
        <v>100</v>
      </c>
      <c r="J50" s="14">
        <v>5</v>
      </c>
      <c r="T50" s="43"/>
    </row>
    <row r="51" s="14" customFormat="1" ht="24" customHeight="1" spans="1:20">
      <c r="A51" s="34">
        <v>42</v>
      </c>
      <c r="B51" s="35" t="s">
        <v>115</v>
      </c>
      <c r="C51" s="35" t="s">
        <v>116</v>
      </c>
      <c r="D51" s="35" t="s">
        <v>130</v>
      </c>
      <c r="E51" s="56" t="s">
        <v>131</v>
      </c>
      <c r="F51" s="36" t="str">
        <f t="shared" si="6"/>
        <v>433002********0811</v>
      </c>
      <c r="G51" s="35">
        <v>13787408060</v>
      </c>
      <c r="H51" s="36" t="str">
        <f t="shared" si="7"/>
        <v>137*****060</v>
      </c>
      <c r="I51" s="35">
        <v>400</v>
      </c>
      <c r="J51" s="14">
        <v>6</v>
      </c>
      <c r="T51" s="43"/>
    </row>
    <row r="52" s="14" customFormat="1" ht="24" customHeight="1" spans="1:20">
      <c r="A52" s="34">
        <v>43</v>
      </c>
      <c r="B52" s="35" t="s">
        <v>115</v>
      </c>
      <c r="C52" s="35" t="s">
        <v>68</v>
      </c>
      <c r="D52" s="35" t="s">
        <v>132</v>
      </c>
      <c r="E52" s="56" t="s">
        <v>133</v>
      </c>
      <c r="F52" s="36" t="str">
        <f t="shared" si="6"/>
        <v>431281********6810</v>
      </c>
      <c r="G52" s="35">
        <v>15581583992</v>
      </c>
      <c r="H52" s="36" t="str">
        <f t="shared" si="7"/>
        <v>155*****992</v>
      </c>
      <c r="I52" s="35">
        <v>400</v>
      </c>
      <c r="J52" s="14">
        <v>7</v>
      </c>
      <c r="T52" s="43"/>
    </row>
    <row r="53" s="14" customFormat="1" ht="24" customHeight="1" spans="1:20">
      <c r="A53" s="34">
        <v>44</v>
      </c>
      <c r="B53" s="35" t="s">
        <v>115</v>
      </c>
      <c r="C53" s="35" t="s">
        <v>125</v>
      </c>
      <c r="D53" s="35" t="s">
        <v>134</v>
      </c>
      <c r="E53" s="56" t="s">
        <v>135</v>
      </c>
      <c r="F53" s="36" t="str">
        <f t="shared" si="6"/>
        <v>431281********6816</v>
      </c>
      <c r="G53" s="35">
        <v>19976846116</v>
      </c>
      <c r="H53" s="36" t="str">
        <f t="shared" si="7"/>
        <v>199*****116</v>
      </c>
      <c r="I53" s="35">
        <v>400</v>
      </c>
      <c r="J53" s="14">
        <v>8</v>
      </c>
      <c r="T53" s="43"/>
    </row>
    <row r="54" s="14" customFormat="1" ht="24" customHeight="1" spans="1:20">
      <c r="A54" s="34">
        <v>45</v>
      </c>
      <c r="B54" s="35" t="s">
        <v>115</v>
      </c>
      <c r="C54" s="35" t="s">
        <v>122</v>
      </c>
      <c r="D54" s="35" t="s">
        <v>136</v>
      </c>
      <c r="E54" s="56" t="s">
        <v>137</v>
      </c>
      <c r="F54" s="36" t="str">
        <f t="shared" si="6"/>
        <v>431281********7013</v>
      </c>
      <c r="G54" s="35">
        <v>18175856614</v>
      </c>
      <c r="H54" s="36" t="str">
        <f t="shared" si="7"/>
        <v>181*****614</v>
      </c>
      <c r="I54" s="35">
        <v>400</v>
      </c>
      <c r="J54" s="14">
        <v>9</v>
      </c>
      <c r="T54" s="43"/>
    </row>
    <row r="55" s="14" customFormat="1" ht="24" customHeight="1" spans="1:20">
      <c r="A55" s="34">
        <v>46</v>
      </c>
      <c r="B55" s="35" t="s">
        <v>115</v>
      </c>
      <c r="C55" s="35" t="s">
        <v>116</v>
      </c>
      <c r="D55" s="35" t="s">
        <v>138</v>
      </c>
      <c r="E55" s="56" t="s">
        <v>139</v>
      </c>
      <c r="F55" s="36" t="str">
        <f t="shared" si="6"/>
        <v>431281********2621</v>
      </c>
      <c r="G55" s="35">
        <v>18874548119</v>
      </c>
      <c r="H55" s="36" t="str">
        <f t="shared" si="7"/>
        <v>188*****119</v>
      </c>
      <c r="I55" s="35">
        <v>100</v>
      </c>
      <c r="J55" s="14">
        <v>10</v>
      </c>
      <c r="T55" s="43"/>
    </row>
    <row r="56" s="14" customFormat="1" ht="24" customHeight="1" spans="1:20">
      <c r="A56" s="34">
        <v>47</v>
      </c>
      <c r="B56" s="35" t="s">
        <v>115</v>
      </c>
      <c r="C56" s="35" t="s">
        <v>116</v>
      </c>
      <c r="D56" s="35" t="s">
        <v>140</v>
      </c>
      <c r="E56" s="56" t="s">
        <v>141</v>
      </c>
      <c r="F56" s="36" t="str">
        <f t="shared" si="6"/>
        <v>433002********0819</v>
      </c>
      <c r="G56" s="35">
        <v>18607486749</v>
      </c>
      <c r="H56" s="36" t="str">
        <f t="shared" si="7"/>
        <v>186*****749</v>
      </c>
      <c r="I56" s="35">
        <v>100</v>
      </c>
      <c r="J56" s="14">
        <v>11</v>
      </c>
      <c r="T56" s="43"/>
    </row>
    <row r="57" s="14" customFormat="1" ht="24" customHeight="1" spans="1:20">
      <c r="A57" s="34">
        <v>48</v>
      </c>
      <c r="B57" s="35" t="s">
        <v>115</v>
      </c>
      <c r="C57" s="35" t="s">
        <v>68</v>
      </c>
      <c r="D57" s="35" t="s">
        <v>142</v>
      </c>
      <c r="E57" s="56" t="s">
        <v>143</v>
      </c>
      <c r="F57" s="36" t="str">
        <f t="shared" si="6"/>
        <v>433021********4422</v>
      </c>
      <c r="G57" s="35">
        <v>17369474898</v>
      </c>
      <c r="H57" s="36" t="str">
        <f t="shared" si="7"/>
        <v>173*****898</v>
      </c>
      <c r="I57" s="35">
        <v>400</v>
      </c>
      <c r="J57" s="14">
        <v>12</v>
      </c>
      <c r="T57" s="43"/>
    </row>
    <row r="58" s="14" customFormat="1" ht="24" customHeight="1" spans="1:20">
      <c r="A58" s="34">
        <v>49</v>
      </c>
      <c r="B58" s="35" t="s">
        <v>115</v>
      </c>
      <c r="C58" s="35" t="s">
        <v>68</v>
      </c>
      <c r="D58" s="35" t="s">
        <v>144</v>
      </c>
      <c r="E58" s="35" t="s">
        <v>145</v>
      </c>
      <c r="F58" s="36" t="str">
        <f t="shared" si="6"/>
        <v>431281********0109</v>
      </c>
      <c r="G58" s="35" t="s">
        <v>146</v>
      </c>
      <c r="H58" s="36" t="str">
        <f t="shared" si="7"/>
        <v>187*****319</v>
      </c>
      <c r="I58" s="35">
        <v>400</v>
      </c>
      <c r="J58" s="14">
        <v>13</v>
      </c>
      <c r="T58" s="43"/>
    </row>
    <row r="59" s="14" customFormat="1" ht="24" customHeight="1" spans="1:20">
      <c r="A59" s="34">
        <v>50</v>
      </c>
      <c r="B59" s="35" t="s">
        <v>115</v>
      </c>
      <c r="C59" s="35" t="s">
        <v>68</v>
      </c>
      <c r="D59" s="35" t="s">
        <v>147</v>
      </c>
      <c r="E59" s="35" t="s">
        <v>148</v>
      </c>
      <c r="F59" s="36" t="str">
        <f t="shared" si="6"/>
        <v>431281********7015</v>
      </c>
      <c r="G59" s="35" t="s">
        <v>149</v>
      </c>
      <c r="H59" s="36" t="str">
        <f t="shared" si="7"/>
        <v>135*****085</v>
      </c>
      <c r="I59" s="35">
        <v>400</v>
      </c>
      <c r="J59" s="14">
        <v>14</v>
      </c>
      <c r="T59" s="43"/>
    </row>
    <row r="60" s="14" customFormat="1" ht="24" customHeight="1" spans="1:20">
      <c r="A60" s="34">
        <v>51</v>
      </c>
      <c r="B60" s="35" t="s">
        <v>115</v>
      </c>
      <c r="C60" s="35" t="s">
        <v>119</v>
      </c>
      <c r="D60" s="35" t="s">
        <v>150</v>
      </c>
      <c r="E60" s="35" t="s">
        <v>151</v>
      </c>
      <c r="F60" s="36" t="str">
        <f t="shared" si="6"/>
        <v>431281********6817</v>
      </c>
      <c r="G60" s="35" t="s">
        <v>152</v>
      </c>
      <c r="H60" s="36" t="str">
        <f t="shared" si="7"/>
        <v>191*****695</v>
      </c>
      <c r="I60" s="35">
        <v>400</v>
      </c>
      <c r="J60" s="14">
        <v>15</v>
      </c>
      <c r="T60" s="43"/>
    </row>
    <row r="61" s="14" customFormat="1" ht="24" customHeight="1" spans="1:20">
      <c r="A61" s="34">
        <v>52</v>
      </c>
      <c r="B61" s="35" t="s">
        <v>115</v>
      </c>
      <c r="C61" s="35" t="s">
        <v>68</v>
      </c>
      <c r="D61" s="35" t="s">
        <v>153</v>
      </c>
      <c r="E61" s="35" t="s">
        <v>154</v>
      </c>
      <c r="F61" s="36" t="str">
        <f t="shared" si="6"/>
        <v>431281********0096</v>
      </c>
      <c r="G61" s="35" t="s">
        <v>155</v>
      </c>
      <c r="H61" s="36" t="str">
        <f t="shared" si="7"/>
        <v>173*****448</v>
      </c>
      <c r="I61" s="35">
        <v>400</v>
      </c>
      <c r="J61" s="14">
        <v>16</v>
      </c>
      <c r="T61" s="43"/>
    </row>
    <row r="62" s="14" customFormat="1" ht="24" customHeight="1" spans="1:10">
      <c r="A62" s="34">
        <v>53</v>
      </c>
      <c r="B62" s="35" t="s">
        <v>115</v>
      </c>
      <c r="C62" s="35" t="s">
        <v>68</v>
      </c>
      <c r="D62" s="35" t="s">
        <v>156</v>
      </c>
      <c r="E62" s="35" t="s">
        <v>157</v>
      </c>
      <c r="F62" s="36" t="str">
        <f t="shared" si="6"/>
        <v>431281********6821</v>
      </c>
      <c r="G62" s="35" t="s">
        <v>158</v>
      </c>
      <c r="H62" s="36" t="str">
        <f t="shared" si="7"/>
        <v>135*****384</v>
      </c>
      <c r="I62" s="35">
        <v>400</v>
      </c>
      <c r="J62" s="14">
        <v>17</v>
      </c>
    </row>
    <row r="63" s="14" customFormat="1" ht="24" customHeight="1" spans="1:20">
      <c r="A63" s="34">
        <v>54</v>
      </c>
      <c r="B63" s="35" t="s">
        <v>115</v>
      </c>
      <c r="C63" s="35" t="s">
        <v>119</v>
      </c>
      <c r="D63" s="35" t="s">
        <v>159</v>
      </c>
      <c r="E63" s="35" t="s">
        <v>160</v>
      </c>
      <c r="F63" s="36" t="str">
        <f t="shared" si="6"/>
        <v>433002********1823</v>
      </c>
      <c r="G63" s="35" t="s">
        <v>161</v>
      </c>
      <c r="H63" s="36" t="str">
        <f t="shared" si="7"/>
        <v>132*****571</v>
      </c>
      <c r="I63" s="35">
        <v>400</v>
      </c>
      <c r="J63" s="14">
        <v>18</v>
      </c>
      <c r="T63" s="43"/>
    </row>
    <row r="64" s="14" customFormat="1" ht="24" customHeight="1" spans="1:20">
      <c r="A64" s="34">
        <v>55</v>
      </c>
      <c r="B64" s="35" t="s">
        <v>115</v>
      </c>
      <c r="C64" s="35" t="s">
        <v>119</v>
      </c>
      <c r="D64" s="35" t="s">
        <v>162</v>
      </c>
      <c r="E64" s="56" t="s">
        <v>163</v>
      </c>
      <c r="F64" s="36" t="str">
        <f t="shared" si="6"/>
        <v>431281********7014</v>
      </c>
      <c r="G64" s="35">
        <v>19068927224</v>
      </c>
      <c r="H64" s="36" t="str">
        <f t="shared" si="7"/>
        <v>190*****224</v>
      </c>
      <c r="I64" s="35">
        <v>400</v>
      </c>
      <c r="J64" s="14">
        <v>19</v>
      </c>
      <c r="T64" s="43"/>
    </row>
    <row r="65" s="14" customFormat="1" ht="24" customHeight="1" spans="1:20">
      <c r="A65" s="34">
        <v>56</v>
      </c>
      <c r="B65" s="35" t="s">
        <v>115</v>
      </c>
      <c r="C65" s="35" t="s">
        <v>164</v>
      </c>
      <c r="D65" s="35" t="s">
        <v>165</v>
      </c>
      <c r="E65" s="56" t="s">
        <v>166</v>
      </c>
      <c r="F65" s="36" t="str">
        <f t="shared" si="6"/>
        <v>433002********0811</v>
      </c>
      <c r="G65" s="35">
        <v>15115118790</v>
      </c>
      <c r="H65" s="36" t="str">
        <f t="shared" si="7"/>
        <v>151*****790</v>
      </c>
      <c r="I65" s="35">
        <v>400</v>
      </c>
      <c r="J65" s="14">
        <v>20</v>
      </c>
      <c r="T65" s="43"/>
    </row>
    <row r="66" s="14" customFormat="1" ht="24" customHeight="1" spans="1:20">
      <c r="A66" s="34">
        <v>57</v>
      </c>
      <c r="B66" s="35" t="s">
        <v>115</v>
      </c>
      <c r="C66" s="35" t="s">
        <v>167</v>
      </c>
      <c r="D66" s="35" t="s">
        <v>168</v>
      </c>
      <c r="E66" s="35" t="s">
        <v>169</v>
      </c>
      <c r="F66" s="36" t="str">
        <f t="shared" si="6"/>
        <v>431281********7018</v>
      </c>
      <c r="G66" s="35" t="s">
        <v>170</v>
      </c>
      <c r="H66" s="36" t="str">
        <f t="shared" si="7"/>
        <v>181*****090</v>
      </c>
      <c r="I66" s="36">
        <v>400</v>
      </c>
      <c r="J66" s="14">
        <v>21</v>
      </c>
      <c r="T66" s="43"/>
    </row>
    <row r="67" s="14" customFormat="1" ht="24" customHeight="1" spans="1:20">
      <c r="A67" s="34">
        <v>58</v>
      </c>
      <c r="B67" s="35" t="s">
        <v>115</v>
      </c>
      <c r="C67" s="35" t="s">
        <v>68</v>
      </c>
      <c r="D67" s="35" t="s">
        <v>171</v>
      </c>
      <c r="E67" s="35" t="s">
        <v>172</v>
      </c>
      <c r="F67" s="36" t="str">
        <f t="shared" si="6"/>
        <v>431281********1024</v>
      </c>
      <c r="G67" s="16"/>
      <c r="H67" s="35" t="s">
        <v>173</v>
      </c>
      <c r="I67" s="35">
        <v>400</v>
      </c>
      <c r="J67" s="40">
        <v>22</v>
      </c>
      <c r="T67" s="43"/>
    </row>
    <row r="68" s="14" customFormat="1" ht="24" customHeight="1" spans="1:20">
      <c r="A68" s="34"/>
      <c r="B68" s="35"/>
      <c r="C68" s="35"/>
      <c r="D68" s="35"/>
      <c r="E68" s="35"/>
      <c r="F68" s="36"/>
      <c r="G68" s="16"/>
      <c r="H68" s="35"/>
      <c r="I68" s="35">
        <f>SUM(I46:I67)</f>
        <v>7200</v>
      </c>
      <c r="J68" s="14">
        <v>7200</v>
      </c>
      <c r="T68" s="43"/>
    </row>
    <row r="69" s="14" customFormat="1" ht="24" customHeight="1" spans="1:20">
      <c r="A69" s="34">
        <v>59</v>
      </c>
      <c r="B69" s="35" t="s">
        <v>174</v>
      </c>
      <c r="C69" s="35" t="s">
        <v>175</v>
      </c>
      <c r="D69" s="35" t="s">
        <v>176</v>
      </c>
      <c r="E69" s="35" t="s">
        <v>177</v>
      </c>
      <c r="F69" s="36" t="str">
        <f>REPLACE(E69,7,8,"********")</f>
        <v>431281********6824</v>
      </c>
      <c r="G69" s="35" t="s">
        <v>178</v>
      </c>
      <c r="H69" s="36" t="str">
        <f>REPLACE(G69,4,5,"*****")</f>
        <v>130*****237</v>
      </c>
      <c r="I69" s="35">
        <v>100</v>
      </c>
      <c r="J69" s="14">
        <v>1</v>
      </c>
      <c r="T69" s="43"/>
    </row>
    <row r="70" s="14" customFormat="1" ht="24" customHeight="1" spans="1:20">
      <c r="A70" s="34">
        <v>60</v>
      </c>
      <c r="B70" s="35" t="s">
        <v>174</v>
      </c>
      <c r="C70" s="35" t="s">
        <v>179</v>
      </c>
      <c r="D70" s="35" t="s">
        <v>180</v>
      </c>
      <c r="E70" s="35" t="s">
        <v>181</v>
      </c>
      <c r="F70" s="36" t="str">
        <f>REPLACE(E70,7,8,"********")</f>
        <v>431281********7022</v>
      </c>
      <c r="G70" s="35">
        <v>18317177745</v>
      </c>
      <c r="H70" s="36" t="str">
        <f>REPLACE(G70,4,5,"*****")</f>
        <v>183*****745</v>
      </c>
      <c r="I70" s="35">
        <v>100</v>
      </c>
      <c r="J70" s="14">
        <v>2</v>
      </c>
      <c r="T70" s="43"/>
    </row>
    <row r="71" s="14" customFormat="1" ht="24" customHeight="1" spans="1:20">
      <c r="A71" s="34">
        <v>61</v>
      </c>
      <c r="B71" s="35" t="s">
        <v>174</v>
      </c>
      <c r="C71" s="35" t="s">
        <v>179</v>
      </c>
      <c r="D71" s="35" t="s">
        <v>182</v>
      </c>
      <c r="E71" s="35" t="s">
        <v>183</v>
      </c>
      <c r="F71" s="36" t="str">
        <f>REPLACE(E71,7,8,"********")</f>
        <v>431281********7014</v>
      </c>
      <c r="G71" s="35">
        <v>18162052334</v>
      </c>
      <c r="H71" s="36" t="str">
        <f>REPLACE(G71,4,5,"*****")</f>
        <v>181*****334</v>
      </c>
      <c r="I71" s="35">
        <v>400</v>
      </c>
      <c r="J71" s="14">
        <v>3</v>
      </c>
      <c r="T71" s="43"/>
    </row>
    <row r="72" s="14" customFormat="1" ht="27" customHeight="1" spans="1:20">
      <c r="A72" s="34">
        <v>62</v>
      </c>
      <c r="B72" s="35" t="s">
        <v>174</v>
      </c>
      <c r="C72" s="35" t="s">
        <v>184</v>
      </c>
      <c r="D72" s="35" t="s">
        <v>185</v>
      </c>
      <c r="E72" s="35" t="s">
        <v>186</v>
      </c>
      <c r="F72" s="36" t="str">
        <f>REPLACE(E72,7,8,"********")</f>
        <v>431281********5631</v>
      </c>
      <c r="G72" s="35">
        <v>13787538568</v>
      </c>
      <c r="H72" s="36" t="str">
        <f>REPLACE(G72,4,5,"*****")</f>
        <v>137*****568</v>
      </c>
      <c r="I72" s="35">
        <v>400</v>
      </c>
      <c r="J72" s="40">
        <v>4</v>
      </c>
      <c r="T72" s="43"/>
    </row>
    <row r="73" s="14" customFormat="1" ht="27" customHeight="1" spans="1:20">
      <c r="A73" s="34"/>
      <c r="B73" s="35"/>
      <c r="C73" s="35"/>
      <c r="D73" s="35"/>
      <c r="E73" s="35"/>
      <c r="F73" s="36"/>
      <c r="G73" s="35"/>
      <c r="H73" s="36"/>
      <c r="I73" s="35">
        <f>SUM(I69:I72)</f>
        <v>1000</v>
      </c>
      <c r="J73" s="14">
        <v>1000</v>
      </c>
      <c r="T73" s="43"/>
    </row>
    <row r="74" s="14" customFormat="1" ht="24" customHeight="1" spans="1:20">
      <c r="A74" s="34">
        <v>63</v>
      </c>
      <c r="B74" s="35" t="s">
        <v>187</v>
      </c>
      <c r="C74" s="35" t="s">
        <v>188</v>
      </c>
      <c r="D74" s="35" t="s">
        <v>189</v>
      </c>
      <c r="E74" s="56" t="s">
        <v>190</v>
      </c>
      <c r="F74" s="36" t="str">
        <f>REPLACE(E74,7,8,"********")</f>
        <v>433002********0812</v>
      </c>
      <c r="G74" s="35" t="s">
        <v>191</v>
      </c>
      <c r="H74" s="36" t="str">
        <f>REPLACE(G74,4,5,"*****")</f>
        <v>158*****726</v>
      </c>
      <c r="I74" s="35">
        <v>400</v>
      </c>
      <c r="J74" s="14">
        <v>1</v>
      </c>
      <c r="T74" s="43"/>
    </row>
    <row r="75" s="14" customFormat="1" ht="24" customHeight="1" spans="1:20">
      <c r="A75" s="34">
        <v>64</v>
      </c>
      <c r="B75" s="35" t="s">
        <v>187</v>
      </c>
      <c r="C75" s="35" t="s">
        <v>188</v>
      </c>
      <c r="D75" s="35" t="s">
        <v>192</v>
      </c>
      <c r="E75" s="35" t="s">
        <v>193</v>
      </c>
      <c r="F75" s="36" t="str">
        <f>REPLACE(E75,7,8,"********")</f>
        <v>431281********701X</v>
      </c>
      <c r="G75" s="35" t="s">
        <v>194</v>
      </c>
      <c r="H75" s="36" t="str">
        <f>REPLACE(G75,4,5,"*****")</f>
        <v>173*****523</v>
      </c>
      <c r="I75" s="35">
        <v>400</v>
      </c>
      <c r="J75" s="14">
        <v>2</v>
      </c>
      <c r="T75" s="43"/>
    </row>
    <row r="76" s="14" customFormat="1" ht="24" customHeight="1" spans="1:20">
      <c r="A76" s="34">
        <v>65</v>
      </c>
      <c r="B76" s="35" t="s">
        <v>187</v>
      </c>
      <c r="C76" s="35" t="s">
        <v>195</v>
      </c>
      <c r="D76" s="35" t="s">
        <v>196</v>
      </c>
      <c r="E76" s="56" t="s">
        <v>197</v>
      </c>
      <c r="F76" s="36" t="str">
        <f>REPLACE(E76,7,8,"********")</f>
        <v>431281********6823</v>
      </c>
      <c r="G76" s="35" t="s">
        <v>198</v>
      </c>
      <c r="H76" s="36" t="str">
        <f>REPLACE(G76,4,5,"*****")</f>
        <v>176*****094</v>
      </c>
      <c r="I76" s="35">
        <v>100</v>
      </c>
      <c r="J76" s="14">
        <v>3</v>
      </c>
      <c r="T76" s="43"/>
    </row>
    <row r="77" s="14" customFormat="1" ht="24" customHeight="1" spans="1:20">
      <c r="A77" s="34">
        <v>66</v>
      </c>
      <c r="B77" s="35" t="s">
        <v>187</v>
      </c>
      <c r="C77" s="35" t="s">
        <v>195</v>
      </c>
      <c r="D77" s="35" t="s">
        <v>199</v>
      </c>
      <c r="E77" s="35" t="s">
        <v>200</v>
      </c>
      <c r="F77" s="36" t="str">
        <f>REPLACE(E77,7,8,"********")</f>
        <v>433002********082X</v>
      </c>
      <c r="G77" s="35" t="s">
        <v>201</v>
      </c>
      <c r="H77" s="36" t="str">
        <f>REPLACE(G77,4,5,"*****")</f>
        <v>150*****539</v>
      </c>
      <c r="I77" s="35">
        <v>400</v>
      </c>
      <c r="J77" s="14">
        <v>4</v>
      </c>
      <c r="T77" s="43"/>
    </row>
    <row r="78" s="14" customFormat="1" ht="24" customHeight="1" spans="1:20">
      <c r="A78" s="34">
        <v>67</v>
      </c>
      <c r="B78" s="35" t="s">
        <v>187</v>
      </c>
      <c r="C78" s="35" t="s">
        <v>202</v>
      </c>
      <c r="D78" s="35" t="s">
        <v>203</v>
      </c>
      <c r="E78" s="56" t="s">
        <v>204</v>
      </c>
      <c r="F78" s="36" t="str">
        <f>REPLACE(E78,7,8,"********")</f>
        <v>431281********1299</v>
      </c>
      <c r="G78" s="35" t="s">
        <v>205</v>
      </c>
      <c r="H78" s="36" t="str">
        <f>REPLACE(G78,4,5,"*****")</f>
        <v>153*****469</v>
      </c>
      <c r="I78" s="35">
        <v>200</v>
      </c>
      <c r="J78" s="40">
        <v>5</v>
      </c>
      <c r="T78" s="43"/>
    </row>
    <row r="79" s="14" customFormat="1" ht="24" customHeight="1" spans="1:20">
      <c r="A79" s="34"/>
      <c r="B79" s="35"/>
      <c r="C79" s="35"/>
      <c r="D79" s="35"/>
      <c r="E79" s="35"/>
      <c r="F79" s="36"/>
      <c r="G79" s="35"/>
      <c r="H79" s="36"/>
      <c r="I79" s="35">
        <f>SUM(I74:I78)</f>
        <v>1500</v>
      </c>
      <c r="T79" s="43"/>
    </row>
    <row r="80" s="14" customFormat="1" ht="24" customHeight="1" spans="1:20">
      <c r="A80" s="34">
        <v>68</v>
      </c>
      <c r="B80" s="35" t="s">
        <v>206</v>
      </c>
      <c r="C80" s="35" t="s">
        <v>207</v>
      </c>
      <c r="D80" s="35" t="s">
        <v>208</v>
      </c>
      <c r="E80" s="35" t="s">
        <v>209</v>
      </c>
      <c r="F80" s="36" t="str">
        <f>REPLACE(E80,7,8,"********")</f>
        <v>431281********7010</v>
      </c>
      <c r="G80" s="35" t="s">
        <v>210</v>
      </c>
      <c r="H80" s="36" t="str">
        <f>REPLACE(G80,4,5,"*****")</f>
        <v>132*****794</v>
      </c>
      <c r="I80" s="35">
        <v>400</v>
      </c>
      <c r="J80" s="40">
        <v>1</v>
      </c>
      <c r="T80" s="43"/>
    </row>
    <row r="81" s="14" customFormat="1" ht="24" customHeight="1" spans="1:20">
      <c r="A81" s="34"/>
      <c r="B81" s="35"/>
      <c r="C81" s="35"/>
      <c r="D81" s="35"/>
      <c r="E81" s="35"/>
      <c r="F81" s="36"/>
      <c r="G81" s="35"/>
      <c r="H81" s="36"/>
      <c r="I81" s="35"/>
      <c r="T81" s="43"/>
    </row>
    <row r="82" s="14" customFormat="1" ht="24" customHeight="1" spans="1:20">
      <c r="A82" s="34">
        <v>69</v>
      </c>
      <c r="B82" s="35" t="s">
        <v>211</v>
      </c>
      <c r="C82" s="35" t="s">
        <v>71</v>
      </c>
      <c r="D82" s="35" t="s">
        <v>212</v>
      </c>
      <c r="E82" s="35" t="s">
        <v>213</v>
      </c>
      <c r="F82" s="36" t="str">
        <f>REPLACE(E82,7,8,"********")</f>
        <v>431281********7011</v>
      </c>
      <c r="G82" s="35" t="s">
        <v>214</v>
      </c>
      <c r="H82" s="36" t="str">
        <f>REPLACE(G82,4,5,"*****")</f>
        <v>151*****616</v>
      </c>
      <c r="I82" s="35">
        <v>400</v>
      </c>
      <c r="J82" s="14">
        <v>1</v>
      </c>
      <c r="T82" s="43"/>
    </row>
    <row r="83" s="14" customFormat="1" ht="24" customHeight="1" spans="1:20">
      <c r="A83" s="34">
        <v>70</v>
      </c>
      <c r="B83" s="35" t="s">
        <v>211</v>
      </c>
      <c r="C83" s="35" t="s">
        <v>68</v>
      </c>
      <c r="D83" s="35" t="s">
        <v>215</v>
      </c>
      <c r="E83" s="35" t="s">
        <v>216</v>
      </c>
      <c r="F83" s="36" t="str">
        <f>REPLACE(E83,7,8,"********")</f>
        <v>431281********6827</v>
      </c>
      <c r="G83" s="35" t="s">
        <v>217</v>
      </c>
      <c r="H83" s="36" t="str">
        <f>REPLACE(G83,4,5,"*****")</f>
        <v>137*****150</v>
      </c>
      <c r="I83" s="36">
        <v>400</v>
      </c>
      <c r="J83" s="14">
        <v>2</v>
      </c>
      <c r="T83" s="43"/>
    </row>
    <row r="84" s="14" customFormat="1" ht="24" customHeight="1" spans="1:20">
      <c r="A84" s="34">
        <v>71</v>
      </c>
      <c r="B84" s="35" t="s">
        <v>211</v>
      </c>
      <c r="C84" s="35" t="s">
        <v>218</v>
      </c>
      <c r="D84" s="35" t="s">
        <v>219</v>
      </c>
      <c r="E84" s="35" t="s">
        <v>220</v>
      </c>
      <c r="F84" s="36" t="str">
        <f>REPLACE(E84,7,8,"********")</f>
        <v>431281********6817</v>
      </c>
      <c r="G84" s="35" t="s">
        <v>221</v>
      </c>
      <c r="H84" s="36" t="str">
        <f>REPLACE(G84,4,5,"*****")</f>
        <v>187*****278</v>
      </c>
      <c r="I84" s="36">
        <v>100</v>
      </c>
      <c r="J84" s="14">
        <v>3</v>
      </c>
      <c r="T84" s="43"/>
    </row>
    <row r="85" s="14" customFormat="1" ht="24" customHeight="1" spans="1:20">
      <c r="A85" s="34">
        <v>72</v>
      </c>
      <c r="B85" s="35" t="s">
        <v>211</v>
      </c>
      <c r="C85" s="35" t="s">
        <v>222</v>
      </c>
      <c r="D85" s="35" t="s">
        <v>223</v>
      </c>
      <c r="E85" s="56" t="s">
        <v>224</v>
      </c>
      <c r="F85" s="36" t="str">
        <f>REPLACE(E85,7,8,"********")</f>
        <v>431281********1215</v>
      </c>
      <c r="G85" s="35" t="s">
        <v>225</v>
      </c>
      <c r="H85" s="36" t="str">
        <f>REPLACE(G85,4,5,"*****")</f>
        <v>172*****264</v>
      </c>
      <c r="I85" s="36">
        <v>400</v>
      </c>
      <c r="J85" s="40">
        <v>4</v>
      </c>
      <c r="T85" s="43"/>
    </row>
    <row r="86" s="15" customFormat="1" ht="24" customHeight="1" spans="1:20">
      <c r="A86" s="34"/>
      <c r="B86" s="35"/>
      <c r="C86" s="35"/>
      <c r="D86" s="35"/>
      <c r="E86" s="35"/>
      <c r="F86" s="36"/>
      <c r="G86" s="35"/>
      <c r="H86" s="36"/>
      <c r="I86" s="36">
        <f>SUM(I82:I85)</f>
        <v>1300</v>
      </c>
      <c r="O86" s="14"/>
      <c r="P86" s="14"/>
      <c r="T86" s="55"/>
    </row>
    <row r="87" s="15" customFormat="1" ht="24" customHeight="1" spans="1:20">
      <c r="A87" s="34">
        <v>73</v>
      </c>
      <c r="B87" s="35" t="s">
        <v>226</v>
      </c>
      <c r="C87" s="35" t="s">
        <v>227</v>
      </c>
      <c r="D87" s="35" t="s">
        <v>228</v>
      </c>
      <c r="E87" s="35"/>
      <c r="F87" s="57" t="s">
        <v>229</v>
      </c>
      <c r="G87" s="35"/>
      <c r="H87" s="36" t="s">
        <v>230</v>
      </c>
      <c r="I87" s="36">
        <v>300</v>
      </c>
      <c r="J87" s="15">
        <v>1</v>
      </c>
      <c r="T87" s="55"/>
    </row>
    <row r="88" s="15" customFormat="1" ht="24" customHeight="1" spans="1:20">
      <c r="A88" s="34"/>
      <c r="B88" s="35"/>
      <c r="C88" s="35"/>
      <c r="D88" s="35"/>
      <c r="E88" s="35"/>
      <c r="F88" s="36"/>
      <c r="G88" s="35"/>
      <c r="H88" s="36"/>
      <c r="I88" s="51">
        <v>300</v>
      </c>
      <c r="T88" s="55"/>
    </row>
    <row r="89" s="15" customFormat="1" ht="24" customHeight="1" spans="1:20">
      <c r="A89" s="34">
        <v>74</v>
      </c>
      <c r="B89" s="44" t="s">
        <v>266</v>
      </c>
      <c r="C89" s="44" t="s">
        <v>232</v>
      </c>
      <c r="D89" s="45" t="s">
        <v>233</v>
      </c>
      <c r="E89" s="44" t="s">
        <v>234</v>
      </c>
      <c r="F89" s="36" t="str">
        <f t="shared" ref="F89:F96" si="8">REPLACE(E89,7,8,"********")</f>
        <v>431281********7213</v>
      </c>
      <c r="G89" s="41"/>
      <c r="H89" s="46" t="s">
        <v>235</v>
      </c>
      <c r="I89" s="45">
        <v>100</v>
      </c>
      <c r="J89" s="15">
        <v>1</v>
      </c>
      <c r="T89" s="55"/>
    </row>
    <row r="90" s="13" customFormat="1" ht="24" customHeight="1" spans="1:20">
      <c r="A90" s="34">
        <v>75</v>
      </c>
      <c r="B90" s="44" t="s">
        <v>266</v>
      </c>
      <c r="C90" s="44" t="s">
        <v>222</v>
      </c>
      <c r="D90" s="45" t="s">
        <v>236</v>
      </c>
      <c r="E90" s="44" t="s">
        <v>237</v>
      </c>
      <c r="F90" s="36" t="str">
        <f t="shared" si="8"/>
        <v>431281********7211</v>
      </c>
      <c r="G90" s="47"/>
      <c r="H90" s="46" t="s">
        <v>238</v>
      </c>
      <c r="I90" s="45">
        <v>400</v>
      </c>
      <c r="J90" s="13">
        <v>2</v>
      </c>
      <c r="O90" s="15"/>
      <c r="P90" s="15"/>
      <c r="T90" s="20"/>
    </row>
    <row r="91" s="13" customFormat="1" ht="24" customHeight="1" spans="1:20">
      <c r="A91" s="34">
        <v>76</v>
      </c>
      <c r="B91" s="44" t="s">
        <v>266</v>
      </c>
      <c r="C91" s="44" t="s">
        <v>232</v>
      </c>
      <c r="D91" s="45" t="s">
        <v>239</v>
      </c>
      <c r="E91" s="44" t="s">
        <v>240</v>
      </c>
      <c r="F91" s="36" t="str">
        <f t="shared" si="8"/>
        <v>433002********1627</v>
      </c>
      <c r="G91" s="47"/>
      <c r="H91" s="46" t="s">
        <v>241</v>
      </c>
      <c r="I91" s="45">
        <v>400</v>
      </c>
      <c r="J91" s="15">
        <v>3</v>
      </c>
      <c r="T91" s="20"/>
    </row>
    <row r="92" s="13" customFormat="1" ht="24" customHeight="1" spans="1:20">
      <c r="A92" s="34">
        <v>77</v>
      </c>
      <c r="B92" s="44" t="s">
        <v>266</v>
      </c>
      <c r="C92" s="44" t="s">
        <v>232</v>
      </c>
      <c r="D92" s="45" t="s">
        <v>242</v>
      </c>
      <c r="E92" s="44" t="s">
        <v>243</v>
      </c>
      <c r="F92" s="36" t="str">
        <f t="shared" si="8"/>
        <v>433002********3218</v>
      </c>
      <c r="G92" s="47"/>
      <c r="H92" s="46" t="s">
        <v>235</v>
      </c>
      <c r="I92" s="45">
        <v>100</v>
      </c>
      <c r="J92" s="13">
        <v>4</v>
      </c>
      <c r="T92" s="20"/>
    </row>
    <row r="93" s="13" customFormat="1" ht="24" customHeight="1" spans="1:20">
      <c r="A93" s="34">
        <v>78</v>
      </c>
      <c r="B93" s="44" t="s">
        <v>266</v>
      </c>
      <c r="C93" s="44" t="s">
        <v>244</v>
      </c>
      <c r="D93" s="45" t="s">
        <v>245</v>
      </c>
      <c r="E93" s="58" t="s">
        <v>246</v>
      </c>
      <c r="F93" s="36" t="str">
        <f t="shared" si="8"/>
        <v>431225********1822</v>
      </c>
      <c r="G93" s="47"/>
      <c r="H93" s="34" t="s">
        <v>247</v>
      </c>
      <c r="I93" s="45">
        <v>400</v>
      </c>
      <c r="J93" s="15">
        <v>5</v>
      </c>
      <c r="T93" s="20"/>
    </row>
    <row r="94" s="13" customFormat="1" ht="24" customHeight="1" spans="1:20">
      <c r="A94" s="34">
        <v>79</v>
      </c>
      <c r="B94" s="44" t="s">
        <v>266</v>
      </c>
      <c r="C94" s="44" t="s">
        <v>244</v>
      </c>
      <c r="D94" s="45" t="s">
        <v>248</v>
      </c>
      <c r="E94" s="58" t="s">
        <v>249</v>
      </c>
      <c r="F94" s="36" t="str">
        <f t="shared" si="8"/>
        <v>431281********7216</v>
      </c>
      <c r="G94" s="47"/>
      <c r="H94" s="34" t="s">
        <v>250</v>
      </c>
      <c r="I94" s="45">
        <v>400</v>
      </c>
      <c r="J94" s="13">
        <v>6</v>
      </c>
      <c r="T94" s="20"/>
    </row>
    <row r="95" s="13" customFormat="1" ht="24" customHeight="1" spans="1:20">
      <c r="A95" s="34">
        <v>80</v>
      </c>
      <c r="B95" s="44" t="s">
        <v>266</v>
      </c>
      <c r="C95" s="44" t="s">
        <v>222</v>
      </c>
      <c r="D95" s="45" t="s">
        <v>251</v>
      </c>
      <c r="E95" s="44" t="s">
        <v>252</v>
      </c>
      <c r="F95" s="36" t="str">
        <f t="shared" si="8"/>
        <v>431281********7223</v>
      </c>
      <c r="G95" s="47"/>
      <c r="H95" s="46" t="s">
        <v>253</v>
      </c>
      <c r="I95" s="45">
        <v>100</v>
      </c>
      <c r="J95" s="15">
        <v>7</v>
      </c>
      <c r="T95" s="20"/>
    </row>
    <row r="96" s="13" customFormat="1" ht="24" customHeight="1" spans="1:20">
      <c r="A96" s="34">
        <v>81</v>
      </c>
      <c r="B96" s="44" t="s">
        <v>266</v>
      </c>
      <c r="C96" s="44" t="s">
        <v>222</v>
      </c>
      <c r="D96" s="45" t="s">
        <v>254</v>
      </c>
      <c r="E96" s="44" t="s">
        <v>255</v>
      </c>
      <c r="F96" s="36" t="str">
        <f t="shared" si="8"/>
        <v>431281********7226</v>
      </c>
      <c r="G96" s="47"/>
      <c r="H96" s="46" t="s">
        <v>256</v>
      </c>
      <c r="I96" s="45">
        <v>400</v>
      </c>
      <c r="J96" s="52">
        <v>8</v>
      </c>
      <c r="T96" s="20"/>
    </row>
    <row r="97" s="13" customFormat="1" ht="24" customHeight="1" spans="1:20">
      <c r="A97" s="34"/>
      <c r="B97" s="44"/>
      <c r="C97" s="44"/>
      <c r="D97" s="45"/>
      <c r="E97" s="44"/>
      <c r="F97" s="36"/>
      <c r="G97" s="47"/>
      <c r="H97" s="46"/>
      <c r="I97" s="45">
        <f>SUM(I89:I96)</f>
        <v>2300</v>
      </c>
      <c r="J97" s="52"/>
      <c r="T97" s="20"/>
    </row>
    <row r="98" s="16" customFormat="1" ht="21" customHeight="1" spans="1:16">
      <c r="A98" s="48">
        <v>82</v>
      </c>
      <c r="B98" s="49" t="s">
        <v>257</v>
      </c>
      <c r="C98" s="49" t="s">
        <v>258</v>
      </c>
      <c r="D98" s="49" t="s">
        <v>259</v>
      </c>
      <c r="E98" s="49"/>
      <c r="F98" s="59" t="s">
        <v>260</v>
      </c>
      <c r="G98" s="49"/>
      <c r="H98" s="48" t="s">
        <v>261</v>
      </c>
      <c r="I98" s="48">
        <v>400</v>
      </c>
      <c r="J98" s="53">
        <v>1</v>
      </c>
      <c r="O98" s="13"/>
      <c r="P98" s="13"/>
    </row>
    <row r="99" s="16" customFormat="1" ht="31" customHeight="1" spans="1:9">
      <c r="A99" s="50" t="s">
        <v>262</v>
      </c>
      <c r="B99" s="50"/>
      <c r="C99" s="50"/>
      <c r="D99" s="50"/>
      <c r="E99" s="50"/>
      <c r="F99" s="50"/>
      <c r="G99" s="50"/>
      <c r="H99" s="50"/>
      <c r="I99" s="54">
        <f>I98+I97+I88+I86+I80+I79+I73+I68+I32+I19+I7+I45</f>
        <v>25300</v>
      </c>
    </row>
    <row r="100" ht="15.6" spans="15:16">
      <c r="O100" s="16"/>
      <c r="P100" s="16"/>
    </row>
  </sheetData>
  <mergeCells count="12">
    <mergeCell ref="A1:B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conditionalFormatting sqref="E89">
    <cfRule type="expression" dxfId="0" priority="5">
      <formula>AND(SUMPRODUCT(IFERROR(1*(($E$89&amp;"x")=(E89&amp;"x")),0))&gt;1,NOT(ISBLANK(E89)))</formula>
    </cfRule>
  </conditionalFormatting>
  <conditionalFormatting sqref="F89">
    <cfRule type="expression" dxfId="0" priority="4">
      <formula>AND(SUMPRODUCT(IFERROR(1*(($F$89&amp;"x")=(F89&amp;"x")),0))&gt;1,NOT(ISBLANK(F89)))</formula>
    </cfRule>
  </conditionalFormatting>
  <conditionalFormatting sqref="F90">
    <cfRule type="expression" dxfId="0" priority="3">
      <formula>AND(SUMPRODUCT(IFERROR(1*(($F$90&amp;"x")=(F90&amp;"x")),0))&gt;1,NOT(ISBLANK(F90)))</formula>
    </cfRule>
  </conditionalFormatting>
  <conditionalFormatting sqref="F91:F92">
    <cfRule type="expression" dxfId="0" priority="2">
      <formula>AND(SUMPRODUCT(IFERROR(1*(($F$91:$F$92&amp;"x")=(F91&amp;"x")),0))&gt;1,NOT(ISBLANK(F91)))</formula>
    </cfRule>
  </conditionalFormatting>
  <conditionalFormatting sqref="H44:H45 H67:H68 F95:F97">
    <cfRule type="expression" dxfId="0" priority="1">
      <formula>AND(SUMPRODUCT(IFERROR(1*(($H$44:$H$45&amp;"x")=(F44&amp;"x")),0))+SUMPRODUCT(IFERROR(1*(($H$67:$H$68&amp;"x")=(F44&amp;"x")),0))+SUMPRODUCT(IFERROR(1*(($F$95:$F$97&amp;"x")=(F44&amp;"x")),0))&gt;1,NOT(ISBLANK(F44)))</formula>
    </cfRule>
  </conditionalFormatting>
  <dataValidations count="1">
    <dataValidation type="whole" operator="between" showInputMessage="1" showErrorMessage="1" errorTitle="请输入电话号码" error="请输入电话号码" promptTitle="请输入电话号码" prompt="请输入电话号码" sqref="G15:G16">
      <formula1>10000000000</formula1>
      <formula2>19999999999</formula2>
    </dataValidation>
  </dataValidations>
  <pageMargins left="0.75" right="0.75" top="1" bottom="1" header="0.511805555555556" footer="0.511805555555556"/>
  <pageSetup paperSize="9" orientation="portrait"/>
  <headerFooter alignWithMargins="0"/>
  <ignoredErrors>
    <ignoredError sqref="I9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opLeftCell="A3" workbookViewId="0">
      <selection activeCell="E8" sqref="E8"/>
    </sheetView>
  </sheetViews>
  <sheetFormatPr defaultColWidth="9" defaultRowHeight="15.6" outlineLevelCol="4"/>
  <cols>
    <col min="2" max="2" width="17.3" customWidth="1"/>
    <col min="3" max="3" width="11.6" customWidth="1"/>
    <col min="4" max="4" width="10.7" customWidth="1"/>
    <col min="5" max="5" width="18.5" customWidth="1"/>
  </cols>
  <sheetData>
    <row r="1" ht="34" customHeight="1" spans="1:5">
      <c r="A1" s="1" t="s">
        <v>267</v>
      </c>
      <c r="B1" s="1"/>
      <c r="C1" s="1"/>
      <c r="D1" s="1"/>
      <c r="E1" s="1"/>
    </row>
    <row r="2" ht="27" customHeight="1" spans="1:5">
      <c r="A2" s="2" t="s">
        <v>268</v>
      </c>
      <c r="B2" s="3"/>
      <c r="C2" s="3"/>
      <c r="D2" s="3"/>
      <c r="E2" s="3"/>
    </row>
    <row r="3" ht="81.6" spans="1:5">
      <c r="A3" s="4" t="s">
        <v>3</v>
      </c>
      <c r="B3" s="5" t="s">
        <v>4</v>
      </c>
      <c r="C3" s="6" t="s">
        <v>269</v>
      </c>
      <c r="D3" s="6" t="s">
        <v>270</v>
      </c>
      <c r="E3" s="5" t="s">
        <v>271</v>
      </c>
    </row>
    <row r="4" ht="30" customHeight="1" spans="1:5">
      <c r="A4" s="4">
        <v>1</v>
      </c>
      <c r="B4" s="7" t="s">
        <v>10</v>
      </c>
      <c r="C4" s="4">
        <v>1</v>
      </c>
      <c r="D4" s="4">
        <f>SUM([1]第二批!J6)</f>
        <v>100</v>
      </c>
      <c r="E4" s="5"/>
    </row>
    <row r="5" ht="30" customHeight="1" spans="1:5">
      <c r="A5" s="4">
        <v>2</v>
      </c>
      <c r="B5" s="7" t="s">
        <v>14</v>
      </c>
      <c r="C5" s="4">
        <v>11</v>
      </c>
      <c r="D5" s="4">
        <v>2900</v>
      </c>
      <c r="E5" s="5"/>
    </row>
    <row r="6" ht="30" customHeight="1" spans="1:5">
      <c r="A6" s="4">
        <v>3</v>
      </c>
      <c r="B6" s="7" t="s">
        <v>52</v>
      </c>
      <c r="C6" s="4">
        <v>12</v>
      </c>
      <c r="D6" s="4">
        <v>4100</v>
      </c>
      <c r="E6" s="5"/>
    </row>
    <row r="7" ht="30" customHeight="1" spans="1:5">
      <c r="A7" s="4">
        <v>5</v>
      </c>
      <c r="B7" s="7" t="s">
        <v>226</v>
      </c>
      <c r="C7" s="4">
        <v>1</v>
      </c>
      <c r="D7" s="4">
        <v>300</v>
      </c>
      <c r="E7" s="8" t="s">
        <v>272</v>
      </c>
    </row>
    <row r="8" ht="30" customHeight="1" spans="1:5">
      <c r="A8" s="4">
        <v>4</v>
      </c>
      <c r="B8" s="9" t="s">
        <v>84</v>
      </c>
      <c r="C8" s="4">
        <v>12</v>
      </c>
      <c r="D8" s="4">
        <v>3800</v>
      </c>
      <c r="E8" s="5"/>
    </row>
    <row r="9" ht="30" customHeight="1" spans="1:5">
      <c r="A9" s="4">
        <v>5</v>
      </c>
      <c r="B9" s="9" t="s">
        <v>115</v>
      </c>
      <c r="C9" s="4">
        <v>22</v>
      </c>
      <c r="D9" s="4">
        <v>7200</v>
      </c>
      <c r="E9" s="5"/>
    </row>
    <row r="10" ht="30" customHeight="1" spans="1:5">
      <c r="A10" s="4">
        <v>6</v>
      </c>
      <c r="B10" s="7" t="s">
        <v>174</v>
      </c>
      <c r="C10" s="4">
        <v>4</v>
      </c>
      <c r="D10" s="4">
        <v>1000</v>
      </c>
      <c r="E10" s="5"/>
    </row>
    <row r="11" ht="30" customHeight="1" spans="1:5">
      <c r="A11" s="4">
        <v>7</v>
      </c>
      <c r="B11" s="7" t="s">
        <v>187</v>
      </c>
      <c r="C11" s="4">
        <v>5</v>
      </c>
      <c r="D11" s="4">
        <v>1500</v>
      </c>
      <c r="E11" s="5"/>
    </row>
    <row r="12" ht="30" customHeight="1" spans="1:5">
      <c r="A12" s="4">
        <v>8</v>
      </c>
      <c r="B12" s="9" t="s">
        <v>206</v>
      </c>
      <c r="C12" s="4">
        <v>1</v>
      </c>
      <c r="D12" s="4">
        <v>400</v>
      </c>
      <c r="E12" s="5"/>
    </row>
    <row r="13" ht="30" customHeight="1" spans="1:5">
      <c r="A13" s="4">
        <v>9</v>
      </c>
      <c r="B13" s="10" t="s">
        <v>211</v>
      </c>
      <c r="C13" s="4">
        <v>4</v>
      </c>
      <c r="D13" s="4">
        <v>1300</v>
      </c>
      <c r="E13" s="5"/>
    </row>
    <row r="14" ht="30" customHeight="1" spans="1:5">
      <c r="A14" s="4">
        <v>10</v>
      </c>
      <c r="B14" s="10" t="s">
        <v>266</v>
      </c>
      <c r="C14" s="4">
        <v>8</v>
      </c>
      <c r="D14" s="4">
        <v>2300</v>
      </c>
      <c r="E14" s="5"/>
    </row>
    <row r="15" ht="48" customHeight="1" spans="1:5">
      <c r="A15" s="4">
        <v>11</v>
      </c>
      <c r="B15" s="10" t="s">
        <v>257</v>
      </c>
      <c r="C15" s="4">
        <v>1</v>
      </c>
      <c r="D15" s="4">
        <v>400</v>
      </c>
      <c r="E15" s="11" t="s">
        <v>273</v>
      </c>
    </row>
    <row r="16" ht="30" customHeight="1" spans="1:5">
      <c r="A16" s="4" t="s">
        <v>262</v>
      </c>
      <c r="B16" s="12"/>
      <c r="C16" s="4">
        <f>SUM(C4:C15)</f>
        <v>82</v>
      </c>
      <c r="D16" s="4">
        <f>SUM(D4:D15)</f>
        <v>25300</v>
      </c>
      <c r="E16" s="5"/>
    </row>
    <row r="17" spans="1:5">
      <c r="A17" s="13"/>
      <c r="B17" s="13"/>
      <c r="C17" s="13"/>
      <c r="D17" s="13"/>
      <c r="E17" s="13"/>
    </row>
    <row r="18" spans="1:5">
      <c r="A18" s="13"/>
      <c r="B18" s="13"/>
      <c r="C18" s="13"/>
      <c r="D18" s="13"/>
      <c r="E18" s="13"/>
    </row>
    <row r="19" spans="1:5">
      <c r="A19" s="13"/>
      <c r="B19" s="13"/>
      <c r="C19" s="13"/>
      <c r="D19" s="13"/>
      <c r="E19" s="13"/>
    </row>
  </sheetData>
  <mergeCells count="2">
    <mergeCell ref="A1:E1"/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8" sqref="M18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两乡公示82人25300+人尹小平+龙涛</vt:lpstr>
      <vt:lpstr>两乡公示81人24800+人尹小平 (各村合计)</vt:lpstr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世末歌者</cp:lastModifiedBy>
  <dcterms:created xsi:type="dcterms:W3CDTF">2016-12-02T08:54:00Z</dcterms:created>
  <dcterms:modified xsi:type="dcterms:W3CDTF">2025-01-21T04:12:49Z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889C26222C384359ADDA3646373BEA7B_13</vt:lpwstr>
  </property>
</Properties>
</file>